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1700" tabRatio="629"/>
  </bookViews>
  <sheets>
    <sheet name="Отключения за май 2022" sheetId="149" r:id="rId1"/>
  </sheets>
  <definedNames>
    <definedName name="_xlnm.Print_Area" localSheetId="0">'Отключения за май 2022'!$A$1:$O$65</definedName>
  </definedNames>
  <calcPr calcId="162913"/>
</workbook>
</file>

<file path=xl/calcChain.xml><?xml version="1.0" encoding="utf-8"?>
<calcChain xmlns="http://schemas.openxmlformats.org/spreadsheetml/2006/main">
  <c r="L56" i="149" l="1"/>
  <c r="I31" i="149" l="1"/>
  <c r="H31" i="149"/>
  <c r="I27" i="149"/>
  <c r="H27" i="149"/>
  <c r="I24" i="149"/>
  <c r="H24" i="149"/>
  <c r="I18" i="149"/>
  <c r="H18" i="149"/>
  <c r="I15" i="149"/>
  <c r="H15" i="149"/>
  <c r="I12" i="149"/>
  <c r="H12" i="149"/>
  <c r="D65" i="149" s="1"/>
  <c r="D62" i="149" l="1"/>
</calcChain>
</file>

<file path=xl/sharedStrings.xml><?xml version="1.0" encoding="utf-8"?>
<sst xmlns="http://schemas.openxmlformats.org/spreadsheetml/2006/main" count="236" uniqueCount="184">
  <si>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</si>
  <si>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</si>
  <si>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</si>
  <si>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</si>
  <si>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</si>
  <si>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</si>
  <si>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</si>
  <si>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</si>
  <si>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</si>
  <si>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</si>
  <si>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</si>
  <si>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</si>
  <si>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</si>
  <si>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</si>
  <si>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</si>
  <si>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</si>
  <si>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</si>
  <si>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</si>
  <si>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</si>
  <si>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</si>
  <si>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</si>
  <si>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</si>
  <si>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</si>
  <si>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</si>
  <si>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</si>
  <si>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</si>
  <si>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</si>
  <si>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</si>
  <si>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</si>
  <si>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</si>
  <si>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</si>
  <si>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</si>
  <si>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</si>
  <si>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Ханты-Мансийский 
р-н, п.Согом</t>
  </si>
  <si>
    <t>4 ДГА (150)</t>
  </si>
  <si>
    <t>08.05.2022 11:35</t>
  </si>
  <si>
    <t>5 ДГА (260)</t>
  </si>
  <si>
    <t>Берёзовский р-н, п.Саранпауль</t>
  </si>
  <si>
    <t>02.05.2022 15:01</t>
  </si>
  <si>
    <t>2 ДГА (1000)</t>
  </si>
  <si>
    <t>3 ДГА (30)</t>
  </si>
  <si>
    <t>26.05.2022 05:30</t>
  </si>
  <si>
    <t>27.05.2022 09:50</t>
  </si>
  <si>
    <t>3 ДГА (500)</t>
  </si>
  <si>
    <t>Кондинский р-н, п.Шугур</t>
  </si>
  <si>
    <t>3 ДГА (320)</t>
  </si>
  <si>
    <t>СЭС</t>
  </si>
  <si>
    <t>5 ДГА (360)</t>
  </si>
  <si>
    <t>12.05.2022 13:35</t>
  </si>
  <si>
    <t>12.05.2022 13:50</t>
  </si>
  <si>
    <t>Ханты-Мансийский 
р-н, п.Кедровый</t>
  </si>
  <si>
    <t>1 ДГА (823)</t>
  </si>
  <si>
    <t>14.05.2022 09:15</t>
  </si>
  <si>
    <t>Сургутский р-н, д.Таурова</t>
  </si>
  <si>
    <t>1 ДГА (28)</t>
  </si>
  <si>
    <t>ВЛ-0,4кВ ф.№4 от ТП11-3135(3)</t>
  </si>
  <si>
    <t>ВЛ-0,4кВ ф.№1 от ТП-1(18-4035)</t>
  </si>
  <si>
    <t>АО "Юграэнерго"</t>
  </si>
  <si>
    <t>Токовая отсечка</t>
  </si>
  <si>
    <t>31.05.2022 09:02</t>
  </si>
  <si>
    <t>31.05.2022 09:07</t>
  </si>
  <si>
    <t>Превышение нагрузки ВА-0,4кВ</t>
  </si>
  <si>
    <t>31.05.2022 09:17</t>
  </si>
  <si>
    <t>31.05.2022 09:30</t>
  </si>
  <si>
    <t>за период с 00:00 01.05.22 до 00:00 01.06.22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</si>
  <si>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</si>
  <si>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</si>
  <si>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</si>
  <si>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</si>
  <si>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Березовский р-н, п.Сосьва</t>
  </si>
  <si>
    <t>Отключена вручную</t>
  </si>
  <si>
    <t>05.05.2022 16:20</t>
  </si>
  <si>
    <t>АВР по причине сбитой опоры №9/2 в результате ДТП</t>
  </si>
  <si>
    <t>Березовский р-н, д.Анеева</t>
  </si>
  <si>
    <t>Срабатывание САЗ ош. №1190</t>
  </si>
  <si>
    <t>26.05.2022 05:40</t>
  </si>
  <si>
    <t>САЗ ошибка №315 - "низкая частота"</t>
  </si>
  <si>
    <t>27.05.2022 09:55</t>
  </si>
  <si>
    <t>Белоярский район</t>
  </si>
  <si>
    <t>Кондинский район</t>
  </si>
  <si>
    <t>Кондинский р-н, п.Никулкино</t>
  </si>
  <si>
    <t>остановлен вручную</t>
  </si>
  <si>
    <t>Нижневартовский район</t>
  </si>
  <si>
    <t>Нижневартовский р-н, с.Корлики</t>
  </si>
  <si>
    <t>САЗ ошибка №4540 - "Неисправность сигнала работы", №7640 - "EIC Низк. давл. масла 2"</t>
  </si>
  <si>
    <t>02.05.2022 11:38</t>
  </si>
  <si>
    <t>02.05.2022 11:43</t>
  </si>
  <si>
    <t>Неисправность реле управления ДВС</t>
  </si>
  <si>
    <t>2 ДГА (320)</t>
  </si>
  <si>
    <t>САЗ ошибка №1140</t>
  </si>
  <si>
    <t>03.05.2022 13:55</t>
  </si>
  <si>
    <t>03.05.2022 14:00</t>
  </si>
  <si>
    <t>САЗ</t>
  </si>
  <si>
    <t>07.05.2022 10:38</t>
  </si>
  <si>
    <t>07.05.2022 11:20</t>
  </si>
  <si>
    <t>КЗ на ВЛ, обрыв провода на вводе у потребителя</t>
  </si>
  <si>
    <t xml:space="preserve">ВЛ-0,4кВ оп.7 ф.№3 от ТП-3 </t>
  </si>
  <si>
    <t>07.05.2022 11:24</t>
  </si>
  <si>
    <t>Сургутский район</t>
  </si>
  <si>
    <t>САЗ ошибка "UR3", №1190 - "НЕКВИТ."</t>
  </si>
  <si>
    <t>15.05.2022 12:10</t>
  </si>
  <si>
    <t>15.05.2022 13:00</t>
  </si>
  <si>
    <t>Ханты-Мансийский район</t>
  </si>
  <si>
    <t>На ПУ ошибки «2630 неиспр. разгрузки», «Перебег», «Boc short cur»</t>
  </si>
  <si>
    <t>05.05.2022 09:30</t>
  </si>
  <si>
    <t>Запах горелой изоляции со стороны СГ</t>
  </si>
  <si>
    <t>Березовский р-н, с.Няксимволь</t>
  </si>
  <si>
    <t>Остановлена вручную</t>
  </si>
  <si>
    <t>10.05.2022 15:00</t>
  </si>
  <si>
    <t>Неисправность фазы А и В, требуется замена СК</t>
  </si>
  <si>
    <t>Ханты-Мансийский 
р-н, п.Урманный</t>
  </si>
  <si>
    <t>Остановлен вручную</t>
  </si>
  <si>
    <t>11.05.2022 06:22</t>
  </si>
  <si>
    <t>Выявлен посторонний шум от турбины ДВС</t>
  </si>
  <si>
    <t>Неисправность ТНВД</t>
  </si>
  <si>
    <t>15.05.2022 07:40</t>
  </si>
  <si>
    <t>На ПУ ошибка "SG желтая лампа"</t>
  </si>
  <si>
    <t>Технологические отказы Май 2022</t>
  </si>
  <si>
    <t>Функциональные отказы Май 2022</t>
  </si>
  <si>
    <t>Технологические отказы Май 2021</t>
  </si>
  <si>
    <t xml:space="preserve">Повреждение КТП, ТП, РП и т.п.  </t>
  </si>
  <si>
    <t>Май 2022
кВт*ч</t>
  </si>
  <si>
    <t>Май 2021
кВт*ч</t>
  </si>
  <si>
    <t>Суммарное время ограничения -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</si>
  <si>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</si>
  <si>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</si>
  <si>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</si>
  <si>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По вине третьих лиц</t>
  </si>
  <si>
    <t>СГ</t>
  </si>
  <si>
    <t>ДВС</t>
  </si>
  <si>
    <t>АСУ</t>
  </si>
  <si>
    <t>ВЛ</t>
  </si>
  <si>
    <t>ТП</t>
  </si>
  <si>
    <t>Прична технологического отказа (по фактическим событиям)</t>
  </si>
  <si>
    <t>ИТОГО: 9 отключений; 6 функциональных отказов</t>
  </si>
  <si>
    <t>КЛ</t>
  </si>
  <si>
    <t>Май 2022 ч</t>
  </si>
  <si>
    <t>Май 2021 ч</t>
  </si>
  <si>
    <t>Нарушение контакта по причине заводского брака обжима наконечника силового генератора и сопутствующего большого перекоса тока по фазам</t>
  </si>
  <si>
    <t>Установлено значение уставки по отключения АВ СГ при достижении нагрузки в 29 кВт.
Необходимо провезти анализ распределения нагрузки по фазам в сети и в случае необходимо перераспределить</t>
  </si>
  <si>
    <t>Неисправность топливного насоса</t>
  </si>
  <si>
    <t>Выполнена замена топливного насоса</t>
  </si>
  <si>
    <t>Выход из строя автомата постоянного тока</t>
  </si>
  <si>
    <t>Выполнена замена АВ</t>
  </si>
  <si>
    <t>Выполнена замена реле</t>
  </si>
  <si>
    <t>Сбой уставок на автоматическом регуляторе напряжения из-за вибрации</t>
  </si>
  <si>
    <t>Выполнена замена IOM, AVR</t>
  </si>
  <si>
    <t>Персонал ошибочно оценил запахи. Отказа не было, ДГА так и работает, ремонтов не производилось.</t>
  </si>
  <si>
    <t>При монтаже СЭС был установлен БУ КЛ-ХЛ 25мм2, запланировано отправка нового КЛ сечение 35мм2</t>
  </si>
  <si>
    <t>Неисправность хомута на ТКР, выполнена замена</t>
  </si>
  <si>
    <t>Выполнена замена актуатора ТН</t>
  </si>
  <si>
    <t>Причина еще устанавливается</t>
  </si>
  <si>
    <t>Повреждение ВЛ-0,4кВ вследствии наезда транспортного средства. Подготовлен акт расследования причин аварии №3/2022. На данный момент установленная временная опора ВЛ-0,4кВ. В период командировки персонала участка РЭС будет произведен монтаж новой опоры</t>
  </si>
  <si>
    <t>Технологический отказ по причине неблагоприятных погодных условий (срыв изолятора на вводе у потребителя). 05.05.2022г. Произведена замена вводного кабеля на СИП</t>
  </si>
  <si>
    <t>Превышение нонимальной мощности ВА. После окончания ЕГЭ будет произведена замена ВА на больший номинал.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</si>
  <si>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</si>
  <si>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</si>
  <si>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</si>
  <si>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</si>
  <si>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</si>
  <si>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</si>
  <si>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</si>
  <si>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</si>
  <si>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</si>
  <si>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</si>
  <si>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</si>
  <si>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</si>
  <si>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</si>
  <si>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</si>
  <si>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</si>
  <si>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</si>
  <si>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</si>
  <si>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</si>
  <si>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</si>
  <si>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</si>
  <si>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3 (воздействие посторонних лиц)</t>
  </si>
  <si>
    <t>код 2.1. (Дефект изготовления (заводской дефект))</t>
  </si>
  <si>
    <t>код 9 Износ оборудования (комплектующих)</t>
  </si>
  <si>
    <t>код 5 (Погодные условия)</t>
  </si>
  <si>
    <t>код 9 ((Износ оборудования (комплектующих))</t>
  </si>
  <si>
    <t>Особенность китайских регуляторов напряжения. Выполнена регулировка уставок на автоматическом регуляторе напряжения</t>
  </si>
  <si>
    <t>код 8 (Прочее)</t>
  </si>
  <si>
    <t>Остановка ДВС, на ПУ ошибка №1140</t>
  </si>
  <si>
    <t>Проверка вторичных цепей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</si>
</sst>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7041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21" fillId="0" borderId="0"/>
    <xf numFmtId="0" fontId="22" fillId="0" borderId="0">
      <alignment horizontal="left"/>
    </xf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9" fontId="2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4" fillId="0" borderId="0"/>
    <xf numFmtId="0" fontId="14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14" fillId="0" borderId="0"/>
    <xf numFmtId="0" fontId="36" fillId="0" borderId="0"/>
    <xf numFmtId="0" fontId="37" fillId="0" borderId="0"/>
    <xf numFmtId="0" fontId="38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9" fillId="0" borderId="0"/>
    <xf numFmtId="0" fontId="14" fillId="0" borderId="0"/>
    <xf numFmtId="0" fontId="40" fillId="0" borderId="0"/>
    <xf numFmtId="0" fontId="42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57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245">
    <xf numFmtId="0" fontId="0" fillId="0" borderId="0" xfId="0"/>
    <xf numFmtId="0" fontId="43" fillId="0" borderId="0" xfId="0" applyFont="1" applyFill="1" applyBorder="1" applyAlignment="1">
      <alignment wrapText="1"/>
    </xf>
    <xf numFmtId="0" fontId="46" fillId="0" borderId="11" xfId="363" applyFont="1" applyFill="1" applyBorder="1" applyAlignment="1">
      <alignment horizontal="center" vertical="center" wrapText="1"/>
    </xf>
    <xf numFmtId="0" fontId="48" fillId="0" borderId="12" xfId="363" applyFont="1" applyFill="1" applyBorder="1" applyAlignment="1">
      <alignment horizontal="center" vertical="center" wrapText="1"/>
    </xf>
    <xf numFmtId="0" fontId="46" fillId="0" borderId="11" xfId="363" applyNumberFormat="1" applyFont="1" applyFill="1" applyBorder="1" applyAlignment="1">
      <alignment horizontal="center" vertical="center" wrapText="1"/>
    </xf>
    <xf numFmtId="0" fontId="48" fillId="0" borderId="13" xfId="363" applyFont="1" applyFill="1" applyBorder="1" applyAlignment="1">
      <alignment horizontal="center" vertical="center" wrapText="1"/>
    </xf>
    <xf numFmtId="0" fontId="46" fillId="0" borderId="12" xfId="363" applyFont="1" applyFill="1" applyBorder="1" applyAlignment="1">
      <alignment horizontal="center" vertical="center" wrapText="1"/>
    </xf>
    <xf numFmtId="49" fontId="46" fillId="0" borderId="12" xfId="363" applyNumberFormat="1" applyFont="1" applyFill="1" applyBorder="1" applyAlignment="1">
      <alignment horizontal="center" vertical="center" wrapText="1"/>
    </xf>
    <xf numFmtId="49" fontId="46" fillId="0" borderId="9" xfId="363" applyNumberFormat="1" applyFont="1" applyFill="1" applyBorder="1" applyAlignment="1">
      <alignment horizontal="center" vertical="center" wrapText="1"/>
    </xf>
    <xf numFmtId="0" fontId="46" fillId="0" borderId="10" xfId="363" applyFont="1" applyFill="1" applyBorder="1" applyAlignment="1">
      <alignment horizontal="center" vertical="center" wrapText="1"/>
    </xf>
    <xf numFmtId="0" fontId="52" fillId="0" borderId="0" xfId="363" applyFont="1" applyFill="1" applyBorder="1" applyAlignment="1">
      <alignment vertical="center" wrapText="1"/>
    </xf>
    <xf numFmtId="0" fontId="52" fillId="0" borderId="0" xfId="363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20" fontId="27" fillId="0" borderId="5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Fill="1" applyBorder="1" applyAlignment="1">
      <alignment horizontal="center" vertical="center" wrapText="1"/>
    </xf>
    <xf numFmtId="49" fontId="18" fillId="0" borderId="23" xfId="344" applyNumberFormat="1" applyFont="1" applyFill="1" applyBorder="1" applyAlignment="1">
      <alignment horizontal="center" vertical="center" wrapText="1"/>
    </xf>
    <xf numFmtId="49" fontId="18" fillId="0" borderId="26" xfId="344" applyNumberFormat="1" applyFont="1" applyFill="1" applyBorder="1" applyAlignment="1">
      <alignment horizontal="center" vertical="center" wrapText="1"/>
    </xf>
    <xf numFmtId="0" fontId="43" fillId="0" borderId="0" xfId="363" applyFont="1" applyFill="1" applyBorder="1" applyAlignment="1">
      <alignment wrapText="1"/>
    </xf>
    <xf numFmtId="0" fontId="44" fillId="4" borderId="0" xfId="363" applyFont="1" applyFill="1" applyBorder="1" applyAlignment="1">
      <alignment horizontal="center" wrapText="1"/>
    </xf>
    <xf numFmtId="0" fontId="63" fillId="4" borderId="0" xfId="363" applyFont="1" applyFill="1" applyBorder="1" applyAlignment="1">
      <alignment horizontal="center" wrapText="1"/>
    </xf>
    <xf numFmtId="0" fontId="44" fillId="0" borderId="0" xfId="363" applyFont="1" applyFill="1" applyBorder="1" applyAlignment="1">
      <alignment horizontal="center" wrapText="1"/>
    </xf>
    <xf numFmtId="167" fontId="44" fillId="0" borderId="0" xfId="363" applyNumberFormat="1" applyFont="1" applyFill="1" applyBorder="1" applyAlignment="1">
      <alignment horizontal="center" wrapText="1"/>
    </xf>
    <xf numFmtId="164" fontId="44" fillId="0" borderId="0" xfId="363" applyNumberFormat="1" applyFont="1" applyFill="1" applyBorder="1" applyAlignment="1">
      <alignment horizontal="center" wrapText="1"/>
    </xf>
    <xf numFmtId="0" fontId="27" fillId="0" borderId="0" xfId="363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8" fillId="0" borderId="23" xfId="344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20" fontId="27" fillId="0" borderId="23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8" fillId="0" borderId="35" xfId="344" applyFont="1" applyFill="1" applyBorder="1" applyAlignment="1">
      <alignment horizontal="center" vertical="center" wrapText="1"/>
    </xf>
    <xf numFmtId="49" fontId="18" fillId="0" borderId="36" xfId="344" applyNumberFormat="1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20" fontId="48" fillId="0" borderId="36" xfId="0" applyNumberFormat="1" applyFont="1" applyFill="1" applyBorder="1" applyAlignment="1">
      <alignment horizontal="center" vertical="center" wrapText="1"/>
    </xf>
    <xf numFmtId="1" fontId="48" fillId="0" borderId="36" xfId="0" applyNumberFormat="1" applyFont="1" applyFill="1" applyBorder="1" applyAlignment="1">
      <alignment horizontal="center" vertical="center" wrapText="1"/>
    </xf>
    <xf numFmtId="20" fontId="27" fillId="0" borderId="36" xfId="0" applyNumberFormat="1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167" fontId="43" fillId="0" borderId="0" xfId="363" applyNumberFormat="1" applyFont="1" applyFill="1" applyBorder="1" applyAlignment="1">
      <alignment wrapText="1"/>
    </xf>
    <xf numFmtId="0" fontId="17" fillId="0" borderId="0" xfId="363" applyFont="1" applyFill="1" applyBorder="1" applyAlignment="1">
      <alignment horizontal="left" wrapText="1"/>
    </xf>
    <xf numFmtId="0" fontId="47" fillId="0" borderId="0" xfId="363" applyFont="1" applyFill="1" applyBorder="1" applyAlignment="1">
      <alignment horizontal="left" vertical="center" wrapText="1"/>
    </xf>
    <xf numFmtId="0" fontId="47" fillId="0" borderId="0" xfId="363" applyNumberFormat="1" applyFont="1" applyFill="1" applyBorder="1" applyAlignment="1">
      <alignment horizontal="center" vertical="center" wrapText="1"/>
    </xf>
    <xf numFmtId="164" fontId="43" fillId="0" borderId="0" xfId="363" applyNumberFormat="1" applyFont="1" applyFill="1" applyBorder="1" applyAlignment="1">
      <alignment wrapText="1"/>
    </xf>
    <xf numFmtId="0" fontId="18" fillId="0" borderId="20" xfId="363" applyFont="1" applyFill="1" applyBorder="1" applyAlignment="1">
      <alignment horizontal="left" vertical="center" wrapText="1"/>
    </xf>
    <xf numFmtId="0" fontId="15" fillId="0" borderId="20" xfId="363" applyFont="1" applyFill="1" applyBorder="1" applyAlignment="1">
      <alignment horizontal="left" vertical="center" wrapText="1"/>
    </xf>
    <xf numFmtId="0" fontId="18" fillId="0" borderId="0" xfId="363" applyFont="1" applyFill="1" applyBorder="1" applyAlignment="1">
      <alignment horizontal="left" vertical="center" wrapText="1"/>
    </xf>
    <xf numFmtId="0" fontId="25" fillId="0" borderId="6" xfId="363" applyFont="1" applyFill="1" applyBorder="1" applyAlignment="1">
      <alignment horizontal="center" vertical="center" wrapText="1"/>
    </xf>
    <xf numFmtId="14" fontId="27" fillId="0" borderId="0" xfId="363" applyNumberFormat="1" applyFont="1" applyFill="1" applyBorder="1" applyAlignment="1">
      <alignment horizontal="center" vertical="center" wrapText="1"/>
    </xf>
    <xf numFmtId="0" fontId="27" fillId="0" borderId="0" xfId="77" applyNumberFormat="1" applyFont="1" applyFill="1" applyBorder="1" applyAlignment="1">
      <alignment horizontal="center" vertical="center" wrapText="1"/>
    </xf>
    <xf numFmtId="0" fontId="63" fillId="0" borderId="11" xfId="363" applyFont="1" applyFill="1" applyBorder="1" applyAlignment="1">
      <alignment horizontal="center" vertical="center" wrapText="1"/>
    </xf>
    <xf numFmtId="0" fontId="47" fillId="0" borderId="0" xfId="363" applyNumberFormat="1" applyFont="1" applyFill="1" applyBorder="1" applyAlignment="1">
      <alignment horizontal="left" vertical="center" wrapText="1"/>
    </xf>
    <xf numFmtId="164" fontId="16" fillId="0" borderId="0" xfId="73" applyNumberFormat="1" applyFont="1" applyFill="1" applyBorder="1" applyAlignment="1">
      <alignment horizontal="center" vertical="center" wrapText="1"/>
    </xf>
    <xf numFmtId="0" fontId="27" fillId="0" borderId="12" xfId="363" applyFont="1" applyFill="1" applyBorder="1" applyAlignment="1">
      <alignment horizontal="center" vertical="center" wrapText="1"/>
    </xf>
    <xf numFmtId="164" fontId="64" fillId="0" borderId="0" xfId="73" applyNumberFormat="1" applyFont="1" applyFill="1" applyBorder="1" applyAlignment="1">
      <alignment horizontal="center" vertical="center" wrapText="1"/>
    </xf>
    <xf numFmtId="0" fontId="46" fillId="0" borderId="0" xfId="73" applyFont="1" applyFill="1" applyBorder="1" applyAlignment="1">
      <alignment horizontal="center" vertical="center" wrapText="1"/>
    </xf>
    <xf numFmtId="0" fontId="63" fillId="0" borderId="11" xfId="363" applyNumberFormat="1" applyFont="1" applyFill="1" applyBorder="1" applyAlignment="1">
      <alignment horizontal="center" vertical="center" wrapText="1"/>
    </xf>
    <xf numFmtId="0" fontId="27" fillId="0" borderId="42" xfId="363" applyFont="1" applyFill="1" applyBorder="1" applyAlignment="1">
      <alignment horizontal="center" vertical="center" wrapText="1"/>
    </xf>
    <xf numFmtId="0" fontId="50" fillId="0" borderId="0" xfId="363" applyFont="1" applyFill="1" applyBorder="1"/>
    <xf numFmtId="0" fontId="50" fillId="0" borderId="0" xfId="363" applyNumberFormat="1" applyFont="1" applyFill="1" applyBorder="1"/>
    <xf numFmtId="0" fontId="63" fillId="0" borderId="12" xfId="363" applyFont="1" applyFill="1" applyBorder="1" applyAlignment="1">
      <alignment horizontal="center" vertical="center" wrapText="1"/>
    </xf>
    <xf numFmtId="49" fontId="63" fillId="0" borderId="12" xfId="363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1" xfId="363" applyFont="1" applyFill="1" applyBorder="1" applyAlignment="1">
      <alignment horizontal="center" vertical="center" wrapText="1"/>
    </xf>
    <xf numFmtId="0" fontId="46" fillId="0" borderId="22" xfId="363" applyFont="1" applyFill="1" applyBorder="1" applyAlignment="1">
      <alignment horizontal="center" vertical="center" wrapText="1"/>
    </xf>
    <xf numFmtId="0" fontId="43" fillId="0" borderId="0" xfId="363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wrapText="1"/>
    </xf>
    <xf numFmtId="0" fontId="46" fillId="0" borderId="0" xfId="73" applyFont="1" applyFill="1" applyBorder="1" applyAlignment="1">
      <alignment horizontal="right" vertical="center" wrapText="1"/>
    </xf>
    <xf numFmtId="0" fontId="46" fillId="0" borderId="7" xfId="363" applyFont="1" applyFill="1" applyBorder="1" applyAlignment="1">
      <alignment horizontal="center" vertical="center" wrapText="1"/>
    </xf>
    <xf numFmtId="164" fontId="51" fillId="0" borderId="0" xfId="363" applyNumberFormat="1" applyFont="1" applyFill="1" applyBorder="1" applyAlignment="1">
      <alignment horizontal="center" vertical="center" wrapText="1"/>
    </xf>
    <xf numFmtId="0" fontId="27" fillId="0" borderId="0" xfId="363" applyFont="1" applyFill="1" applyBorder="1" applyAlignment="1">
      <alignment wrapText="1"/>
    </xf>
    <xf numFmtId="49" fontId="27" fillId="0" borderId="5" xfId="363" applyNumberFormat="1" applyFont="1" applyFill="1" applyBorder="1" applyAlignment="1">
      <alignment horizontal="center" wrapText="1"/>
    </xf>
    <xf numFmtId="164" fontId="27" fillId="0" borderId="5" xfId="363" applyNumberFormat="1" applyFont="1" applyFill="1" applyBorder="1" applyAlignment="1">
      <alignment horizontal="center" vertical="center" wrapText="1"/>
    </xf>
    <xf numFmtId="14" fontId="43" fillId="0" borderId="0" xfId="363" applyNumberFormat="1" applyFont="1" applyFill="1" applyBorder="1" applyAlignment="1">
      <alignment horizontal="center" vertical="center" wrapText="1"/>
    </xf>
    <xf numFmtId="0" fontId="51" fillId="0" borderId="0" xfId="363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164" fontId="27" fillId="0" borderId="0" xfId="363" applyNumberFormat="1" applyFont="1" applyFill="1" applyBorder="1" applyAlignment="1">
      <alignment horizontal="center" vertical="center" wrapText="1"/>
    </xf>
    <xf numFmtId="0" fontId="23" fillId="0" borderId="0" xfId="363" applyFill="1" applyBorder="1" applyAlignment="1">
      <alignment horizontal="center" vertical="center" wrapText="1"/>
    </xf>
    <xf numFmtId="167" fontId="27" fillId="0" borderId="0" xfId="363" applyNumberFormat="1" applyFont="1" applyFill="1" applyBorder="1" applyAlignment="1">
      <alignment horizontal="center" vertical="center" wrapText="1"/>
    </xf>
    <xf numFmtId="167" fontId="27" fillId="4" borderId="0" xfId="363" applyNumberFormat="1" applyFont="1" applyFill="1" applyBorder="1" applyAlignment="1">
      <alignment horizontal="center" vertical="center" wrapText="1"/>
    </xf>
    <xf numFmtId="14" fontId="51" fillId="0" borderId="0" xfId="363" applyNumberFormat="1" applyFont="1" applyFill="1" applyBorder="1" applyAlignment="1">
      <alignment horizontal="center" vertical="center" wrapText="1"/>
    </xf>
    <xf numFmtId="167" fontId="27" fillId="0" borderId="5" xfId="363" applyNumberFormat="1" applyFont="1" applyFill="1" applyBorder="1" applyAlignment="1">
      <alignment horizontal="center" vertical="center" wrapText="1"/>
    </xf>
    <xf numFmtId="1" fontId="63" fillId="0" borderId="10" xfId="363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5" xfId="344" applyFont="1" applyFill="1" applyBorder="1" applyAlignment="1">
      <alignment horizontal="center" vertical="center" wrapText="1"/>
    </xf>
    <xf numFmtId="49" fontId="18" fillId="0" borderId="5" xfId="344" applyNumberFormat="1" applyFont="1" applyFill="1" applyBorder="1" applyAlignment="1">
      <alignment horizontal="center" vertical="center" wrapText="1"/>
    </xf>
    <xf numFmtId="0" fontId="27" fillId="0" borderId="26" xfId="363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wrapText="1"/>
    </xf>
    <xf numFmtId="0" fontId="47" fillId="0" borderId="27" xfId="363" applyFont="1" applyFill="1" applyBorder="1" applyAlignment="1">
      <alignment horizontal="center" vertical="center" wrapText="1"/>
    </xf>
    <xf numFmtId="0" fontId="27" fillId="0" borderId="5" xfId="363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1" xfId="363" applyFont="1" applyFill="1" applyBorder="1" applyAlignment="1">
      <alignment horizontal="center" vertical="center" wrapText="1"/>
    </xf>
    <xf numFmtId="0" fontId="27" fillId="0" borderId="1" xfId="363" applyFont="1" applyFill="1" applyBorder="1" applyAlignment="1">
      <alignment horizontal="center" vertical="center" wrapText="1"/>
    </xf>
    <xf numFmtId="1" fontId="27" fillId="0" borderId="1" xfId="363" applyNumberFormat="1" applyFont="1" applyFill="1" applyBorder="1" applyAlignment="1">
      <alignment horizontal="center" vertical="center" wrapText="1"/>
    </xf>
    <xf numFmtId="0" fontId="27" fillId="0" borderId="43" xfId="363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8" fillId="0" borderId="26" xfId="344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20" fontId="27" fillId="0" borderId="26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167" fontId="27" fillId="0" borderId="26" xfId="363" applyNumberFormat="1" applyFont="1" applyFill="1" applyBorder="1" applyAlignment="1">
      <alignment horizontal="center" vertical="center" wrapText="1"/>
    </xf>
    <xf numFmtId="164" fontId="27" fillId="0" borderId="26" xfId="363" applyNumberFormat="1" applyFont="1" applyFill="1" applyBorder="1" applyAlignment="1">
      <alignment horizontal="center" vertical="center" wrapText="1"/>
    </xf>
    <xf numFmtId="0" fontId="43" fillId="0" borderId="26" xfId="363" applyFont="1" applyFill="1" applyBorder="1" applyAlignment="1">
      <alignment wrapText="1"/>
    </xf>
    <xf numFmtId="0" fontId="27" fillId="0" borderId="27" xfId="363" applyFont="1" applyFill="1" applyBorder="1" applyAlignment="1">
      <alignment horizontal="center" vertical="center" wrapText="1"/>
    </xf>
    <xf numFmtId="0" fontId="27" fillId="0" borderId="24" xfId="363" applyFont="1" applyFill="1" applyBorder="1" applyAlignment="1">
      <alignment horizontal="center" vertical="center" wrapText="1"/>
    </xf>
    <xf numFmtId="167" fontId="43" fillId="0" borderId="26" xfId="363" applyNumberFormat="1" applyFont="1" applyFill="1" applyBorder="1" applyAlignment="1">
      <alignment wrapText="1"/>
    </xf>
    <xf numFmtId="167" fontId="27" fillId="0" borderId="4" xfId="363" applyNumberFormat="1" applyFont="1" applyFill="1" applyBorder="1" applyAlignment="1">
      <alignment horizontal="center" vertical="center" wrapText="1"/>
    </xf>
    <xf numFmtId="164" fontId="27" fillId="0" borderId="4" xfId="363" applyNumberFormat="1" applyFont="1" applyFill="1" applyBorder="1" applyAlignment="1">
      <alignment horizontal="center" vertical="center" wrapText="1"/>
    </xf>
    <xf numFmtId="0" fontId="27" fillId="0" borderId="2" xfId="363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167" fontId="27" fillId="0" borderId="1" xfId="363" applyNumberFormat="1" applyFont="1" applyFill="1" applyBorder="1" applyAlignment="1">
      <alignment horizontal="center" vertical="center" wrapText="1"/>
    </xf>
    <xf numFmtId="164" fontId="27" fillId="0" borderId="1" xfId="363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4" borderId="38" xfId="16246" applyFont="1" applyFill="1" applyBorder="1" applyAlignment="1">
      <alignment horizontal="center" vertical="center" wrapText="1"/>
    </xf>
    <xf numFmtId="0" fontId="27" fillId="4" borderId="23" xfId="16246" applyFont="1" applyFill="1" applyBorder="1" applyAlignment="1">
      <alignment horizontal="center" vertical="center" wrapText="1"/>
    </xf>
    <xf numFmtId="0" fontId="27" fillId="4" borderId="25" xfId="16246" applyFont="1" applyFill="1" applyBorder="1" applyAlignment="1">
      <alignment horizontal="center" vertical="center" wrapText="1"/>
    </xf>
    <xf numFmtId="0" fontId="27" fillId="0" borderId="10" xfId="363" applyFont="1" applyFill="1" applyBorder="1" applyAlignment="1">
      <alignment horizontal="center" vertical="center" wrapText="1"/>
    </xf>
    <xf numFmtId="49" fontId="63" fillId="0" borderId="13" xfId="363" applyNumberFormat="1" applyFont="1" applyFill="1" applyBorder="1" applyAlignment="1">
      <alignment horizontal="center" vertical="center" wrapText="1"/>
    </xf>
    <xf numFmtId="20" fontId="27" fillId="11" borderId="23" xfId="0" applyNumberFormat="1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  <xf numFmtId="0" fontId="27" fillId="11" borderId="23" xfId="0" applyFont="1" applyFill="1" applyBorder="1" applyAlignment="1">
      <alignment horizontal="center" vertical="center" wrapText="1"/>
    </xf>
    <xf numFmtId="20" fontId="27" fillId="11" borderId="5" xfId="0" applyNumberFormat="1" applyFont="1" applyFill="1" applyBorder="1" applyAlignment="1">
      <alignment horizontal="center" vertical="center" wrapText="1"/>
    </xf>
    <xf numFmtId="20" fontId="27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20" fontId="27" fillId="2" borderId="23" xfId="0" applyNumberFormat="1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vertical="center" wrapText="1"/>
    </xf>
    <xf numFmtId="0" fontId="27" fillId="2" borderId="26" xfId="0" applyFont="1" applyFill="1" applyBorder="1" applyAlignment="1">
      <alignment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62" fillId="0" borderId="46" xfId="73" applyFont="1" applyFill="1" applyBorder="1" applyAlignment="1">
      <alignment horizontal="center" vertical="center" wrapText="1"/>
    </xf>
    <xf numFmtId="0" fontId="62" fillId="4" borderId="47" xfId="73" applyFont="1" applyFill="1" applyBorder="1" applyAlignment="1">
      <alignment horizontal="center" vertical="center" wrapText="1"/>
    </xf>
    <xf numFmtId="0" fontId="62" fillId="4" borderId="44" xfId="73" applyFont="1" applyFill="1" applyBorder="1" applyAlignment="1">
      <alignment horizontal="center" vertical="center" wrapText="1"/>
    </xf>
    <xf numFmtId="0" fontId="64" fillId="0" borderId="38" xfId="73" applyNumberFormat="1" applyFont="1" applyFill="1" applyBorder="1" applyAlignment="1">
      <alignment horizontal="center" vertical="center" wrapText="1"/>
    </xf>
    <xf numFmtId="0" fontId="64" fillId="0" borderId="23" xfId="73" applyFont="1" applyFill="1" applyBorder="1" applyAlignment="1">
      <alignment vertical="center" wrapText="1"/>
    </xf>
    <xf numFmtId="0" fontId="64" fillId="0" borderId="25" xfId="73" applyFont="1" applyFill="1" applyBorder="1" applyAlignment="1">
      <alignment horizontal="center" vertical="center" wrapText="1"/>
    </xf>
    <xf numFmtId="0" fontId="64" fillId="0" borderId="30" xfId="73" applyNumberFormat="1" applyFont="1" applyFill="1" applyBorder="1" applyAlignment="1">
      <alignment horizontal="center" vertical="center" wrapText="1"/>
    </xf>
    <xf numFmtId="0" fontId="64" fillId="0" borderId="5" xfId="73" applyFont="1" applyFill="1" applyBorder="1" applyAlignment="1">
      <alignment vertical="center" wrapText="1"/>
    </xf>
    <xf numFmtId="0" fontId="64" fillId="0" borderId="24" xfId="73" applyFont="1" applyFill="1" applyBorder="1" applyAlignment="1">
      <alignment horizontal="center" vertical="center" wrapText="1"/>
    </xf>
    <xf numFmtId="2" fontId="64" fillId="0" borderId="30" xfId="73" applyNumberFormat="1" applyFont="1" applyFill="1" applyBorder="1" applyAlignment="1">
      <alignment horizontal="center" vertical="center" wrapText="1"/>
    </xf>
    <xf numFmtId="0" fontId="64" fillId="0" borderId="30" xfId="73" applyFont="1" applyFill="1" applyBorder="1" applyAlignment="1">
      <alignment horizontal="center" vertical="center" wrapText="1"/>
    </xf>
    <xf numFmtId="0" fontId="64" fillId="0" borderId="33" xfId="73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left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wrapText="1"/>
    </xf>
    <xf numFmtId="0" fontId="64" fillId="0" borderId="0" xfId="73" applyFont="1" applyFill="1" applyBorder="1" applyAlignment="1">
      <alignment horizontal="right" vertical="center" wrapText="1"/>
    </xf>
    <xf numFmtId="0" fontId="64" fillId="0" borderId="22" xfId="73" applyFont="1" applyFill="1" applyBorder="1" applyAlignment="1">
      <alignment horizontal="center" vertical="center" wrapText="1"/>
    </xf>
    <xf numFmtId="0" fontId="45" fillId="10" borderId="7" xfId="363" applyFont="1" applyFill="1" applyBorder="1" applyAlignment="1">
      <alignment horizontal="left" vertical="center" wrapText="1"/>
    </xf>
    <xf numFmtId="0" fontId="45" fillId="10" borderId="8" xfId="363" applyFont="1" applyFill="1" applyBorder="1" applyAlignment="1">
      <alignment horizontal="left" vertical="center" wrapText="1"/>
    </xf>
    <xf numFmtId="0" fontId="45" fillId="8" borderId="7" xfId="363" applyFont="1" applyFill="1" applyBorder="1" applyAlignment="1">
      <alignment horizontal="left" vertical="center" wrapText="1"/>
    </xf>
    <xf numFmtId="0" fontId="45" fillId="8" borderId="8" xfId="363" applyFont="1" applyFill="1" applyBorder="1" applyAlignment="1">
      <alignment horizontal="left" vertical="center" wrapText="1"/>
    </xf>
    <xf numFmtId="0" fontId="51" fillId="0" borderId="0" xfId="363" applyFont="1" applyFill="1" applyBorder="1" applyAlignment="1">
      <alignment horizontal="center" vertical="center" wrapText="1"/>
    </xf>
    <xf numFmtId="0" fontId="51" fillId="0" borderId="3" xfId="363" applyFont="1" applyFill="1" applyBorder="1" applyAlignment="1">
      <alignment horizontal="center" vertical="center" wrapText="1"/>
    </xf>
    <xf numFmtId="14" fontId="51" fillId="0" borderId="0" xfId="363" applyNumberFormat="1" applyFont="1" applyFill="1" applyBorder="1" applyAlignment="1">
      <alignment horizontal="center" vertical="center" wrapText="1"/>
    </xf>
    <xf numFmtId="14" fontId="51" fillId="0" borderId="3" xfId="363" applyNumberFormat="1" applyFont="1" applyFill="1" applyBorder="1" applyAlignment="1">
      <alignment horizontal="center" vertical="center" wrapText="1"/>
    </xf>
    <xf numFmtId="0" fontId="27" fillId="0" borderId="25" xfId="363" applyFont="1" applyFill="1" applyBorder="1" applyAlignment="1">
      <alignment horizontal="center" vertical="center" wrapText="1"/>
    </xf>
    <xf numFmtId="0" fontId="27" fillId="0" borderId="24" xfId="363" applyFont="1" applyFill="1" applyBorder="1" applyAlignment="1">
      <alignment horizontal="center" vertical="center" wrapText="1"/>
    </xf>
    <xf numFmtId="0" fontId="65" fillId="0" borderId="40" xfId="363" applyFont="1" applyFill="1" applyBorder="1" applyAlignment="1">
      <alignment horizontal="center" vertical="center" wrapText="1"/>
    </xf>
    <xf numFmtId="0" fontId="65" fillId="0" borderId="36" xfId="363" applyFont="1" applyFill="1" applyBorder="1" applyAlignment="1">
      <alignment horizontal="center" vertical="center" wrapText="1"/>
    </xf>
    <xf numFmtId="0" fontId="65" fillId="0" borderId="37" xfId="363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65" fillId="0" borderId="7" xfId="363" applyFont="1" applyFill="1" applyBorder="1" applyAlignment="1">
      <alignment horizontal="center" vertical="center" wrapText="1"/>
    </xf>
    <xf numFmtId="0" fontId="65" fillId="0" borderId="21" xfId="363" applyFont="1" applyFill="1" applyBorder="1" applyAlignment="1">
      <alignment horizontal="center" vertical="center" wrapText="1"/>
    </xf>
    <xf numFmtId="0" fontId="65" fillId="0" borderId="8" xfId="363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49" fillId="6" borderId="14" xfId="363" applyFont="1" applyFill="1" applyBorder="1" applyAlignment="1">
      <alignment horizontal="left" vertical="center" wrapText="1"/>
    </xf>
    <xf numFmtId="0" fontId="49" fillId="6" borderId="17" xfId="363" applyFont="1" applyFill="1" applyBorder="1" applyAlignment="1">
      <alignment horizontal="left" vertical="center" wrapText="1"/>
    </xf>
    <xf numFmtId="0" fontId="47" fillId="4" borderId="16" xfId="363" applyFont="1" applyFill="1" applyBorder="1" applyAlignment="1">
      <alignment horizontal="left" vertical="center" wrapText="1"/>
    </xf>
    <xf numFmtId="0" fontId="47" fillId="4" borderId="19" xfId="363" applyFont="1" applyFill="1" applyBorder="1" applyAlignment="1">
      <alignment horizontal="left" vertical="center" wrapText="1"/>
    </xf>
    <xf numFmtId="0" fontId="45" fillId="7" borderId="7" xfId="363" applyFont="1" applyFill="1" applyBorder="1" applyAlignment="1">
      <alignment horizontal="left" vertical="center" wrapText="1"/>
    </xf>
    <xf numFmtId="0" fontId="45" fillId="7" borderId="8" xfId="363" applyFont="1" applyFill="1" applyBorder="1" applyAlignment="1">
      <alignment horizontal="left" vertical="center" wrapText="1"/>
    </xf>
    <xf numFmtId="0" fontId="45" fillId="9" borderId="7" xfId="363" applyFont="1" applyFill="1" applyBorder="1" applyAlignment="1">
      <alignment horizontal="left" vertical="center" wrapText="1"/>
    </xf>
    <xf numFmtId="0" fontId="45" fillId="9" borderId="8" xfId="363" applyFont="1" applyFill="1" applyBorder="1" applyAlignment="1">
      <alignment horizontal="left" vertical="center" wrapText="1"/>
    </xf>
    <xf numFmtId="0" fontId="45" fillId="3" borderId="7" xfId="363" applyFont="1" applyFill="1" applyBorder="1" applyAlignment="1">
      <alignment horizontal="left" vertical="center" wrapText="1"/>
    </xf>
    <xf numFmtId="0" fontId="45" fillId="3" borderId="8" xfId="363" applyFont="1" applyFill="1" applyBorder="1" applyAlignment="1">
      <alignment horizontal="left" vertical="center" wrapText="1"/>
    </xf>
    <xf numFmtId="49" fontId="41" fillId="0" borderId="5" xfId="344" applyNumberFormat="1" applyFont="1" applyFill="1" applyBorder="1" applyAlignment="1">
      <alignment horizontal="center" vertical="center" wrapText="1"/>
    </xf>
    <xf numFmtId="20" fontId="27" fillId="2" borderId="5" xfId="0" applyNumberFormat="1" applyFont="1" applyFill="1" applyBorder="1" applyAlignment="1">
      <alignment horizontal="center" vertical="center" wrapText="1"/>
    </xf>
    <xf numFmtId="0" fontId="25" fillId="0" borderId="7" xfId="363" applyFont="1" applyFill="1" applyBorder="1" applyAlignment="1">
      <alignment horizontal="center" vertical="center" wrapText="1"/>
    </xf>
    <xf numFmtId="0" fontId="25" fillId="0" borderId="8" xfId="363" applyFont="1" applyFill="1" applyBorder="1" applyAlignment="1">
      <alignment horizontal="center" vertical="center" wrapText="1"/>
    </xf>
    <xf numFmtId="0" fontId="45" fillId="2" borderId="14" xfId="363" applyFont="1" applyFill="1" applyBorder="1" applyAlignment="1">
      <alignment horizontal="left" vertical="center" wrapText="1"/>
    </xf>
    <xf numFmtId="0" fontId="45" fillId="2" borderId="17" xfId="363" applyFont="1" applyFill="1" applyBorder="1" applyAlignment="1">
      <alignment horizontal="left" vertical="center" wrapText="1"/>
    </xf>
    <xf numFmtId="0" fontId="17" fillId="0" borderId="15" xfId="363" applyFont="1" applyFill="1" applyBorder="1" applyAlignment="1">
      <alignment horizontal="left" vertical="center" wrapText="1"/>
    </xf>
    <xf numFmtId="0" fontId="17" fillId="0" borderId="18" xfId="363" applyFont="1" applyFill="1" applyBorder="1" applyAlignment="1">
      <alignment horizontal="left" vertical="center" wrapText="1"/>
    </xf>
    <xf numFmtId="0" fontId="18" fillId="0" borderId="28" xfId="363" applyFont="1" applyFill="1" applyBorder="1" applyAlignment="1">
      <alignment horizontal="left" vertical="center" wrapText="1"/>
    </xf>
    <xf numFmtId="0" fontId="18" fillId="0" borderId="20" xfId="363" applyFont="1" applyFill="1" applyBorder="1" applyAlignment="1">
      <alignment horizontal="left" vertical="center" wrapText="1"/>
    </xf>
    <xf numFmtId="0" fontId="18" fillId="0" borderId="29" xfId="363" applyFont="1" applyFill="1" applyBorder="1" applyAlignment="1">
      <alignment horizontal="left" vertical="center" wrapText="1"/>
    </xf>
    <xf numFmtId="0" fontId="47" fillId="4" borderId="15" xfId="363" applyFont="1" applyFill="1" applyBorder="1" applyAlignment="1">
      <alignment horizontal="left" vertical="center" wrapText="1"/>
    </xf>
    <xf numFmtId="0" fontId="47" fillId="4" borderId="18" xfId="363" applyFont="1" applyFill="1" applyBorder="1" applyAlignment="1">
      <alignment horizontal="left" vertical="center" wrapText="1"/>
    </xf>
    <xf numFmtId="0" fontId="45" fillId="5" borderId="14" xfId="363" applyFont="1" applyFill="1" applyBorder="1" applyAlignment="1">
      <alignment horizontal="left" vertical="center" wrapText="1"/>
    </xf>
    <xf numFmtId="0" fontId="45" fillId="5" borderId="17" xfId="363" applyFont="1" applyFill="1" applyBorder="1" applyAlignment="1">
      <alignment horizontal="left" vertical="center" wrapText="1"/>
    </xf>
    <xf numFmtId="49" fontId="41" fillId="0" borderId="26" xfId="344" applyNumberFormat="1" applyFont="1" applyFill="1" applyBorder="1" applyAlignment="1">
      <alignment horizontal="center" vertical="center" wrapText="1"/>
    </xf>
    <xf numFmtId="20" fontId="27" fillId="2" borderId="26" xfId="0" applyNumberFormat="1" applyFont="1" applyFill="1" applyBorder="1" applyAlignment="1">
      <alignment horizontal="center" vertical="center" wrapText="1"/>
    </xf>
    <xf numFmtId="0" fontId="47" fillId="0" borderId="33" xfId="363" applyFont="1" applyFill="1" applyBorder="1" applyAlignment="1">
      <alignment horizontal="right" vertical="center" wrapText="1"/>
    </xf>
    <xf numFmtId="0" fontId="47" fillId="0" borderId="26" xfId="363" applyFont="1" applyFill="1" applyBorder="1" applyAlignment="1">
      <alignment horizontal="right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23" xfId="344" applyFont="1" applyFill="1" applyBorder="1" applyAlignment="1">
      <alignment horizontal="center" vertical="center" wrapText="1"/>
    </xf>
    <xf numFmtId="0" fontId="18" fillId="0" borderId="5" xfId="344" applyFont="1" applyFill="1" applyBorder="1" applyAlignment="1">
      <alignment horizontal="center" vertical="center" wrapText="1"/>
    </xf>
    <xf numFmtId="49" fontId="18" fillId="0" borderId="23" xfId="344" applyNumberFormat="1" applyFont="1" applyFill="1" applyBorder="1" applyAlignment="1">
      <alignment horizontal="center" vertical="center" wrapText="1"/>
    </xf>
    <xf numFmtId="49" fontId="18" fillId="0" borderId="5" xfId="344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20" fontId="27" fillId="12" borderId="23" xfId="0" applyNumberFormat="1" applyFont="1" applyFill="1" applyBorder="1" applyAlignment="1">
      <alignment horizontal="center" vertical="center" wrapText="1"/>
    </xf>
    <xf numFmtId="20" fontId="27" fillId="12" borderId="5" xfId="0" applyNumberFormat="1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27" fillId="4" borderId="23" xfId="16246" applyFont="1" applyFill="1" applyBorder="1" applyAlignment="1">
      <alignment horizontal="center" vertical="center" wrapText="1"/>
    </xf>
    <xf numFmtId="0" fontId="65" fillId="0" borderId="28" xfId="363" applyFont="1" applyFill="1" applyBorder="1" applyAlignment="1">
      <alignment horizontal="center" vertical="center" wrapText="1"/>
    </xf>
    <xf numFmtId="0" fontId="65" fillId="0" borderId="20" xfId="363" applyFont="1" applyFill="1" applyBorder="1" applyAlignment="1">
      <alignment horizontal="center" vertical="center" wrapText="1"/>
    </xf>
    <xf numFmtId="0" fontId="65" fillId="0" borderId="29" xfId="363" applyFont="1" applyFill="1" applyBorder="1" applyAlignment="1">
      <alignment horizontal="center" vertical="center" wrapText="1"/>
    </xf>
    <xf numFmtId="0" fontId="47" fillId="0" borderId="34" xfId="363" applyFont="1" applyFill="1" applyBorder="1" applyAlignment="1">
      <alignment horizontal="right" vertical="center" wrapText="1"/>
    </xf>
    <xf numFmtId="0" fontId="47" fillId="0" borderId="0" xfId="363" applyFont="1" applyFill="1" applyBorder="1" applyAlignment="1">
      <alignment horizontal="right" vertical="center" wrapText="1"/>
    </xf>
    <xf numFmtId="0" fontId="47" fillId="0" borderId="3" xfId="363" applyFont="1" applyFill="1" applyBorder="1" applyAlignment="1">
      <alignment horizontal="right" vertical="center" wrapText="1"/>
    </xf>
    <xf numFmtId="0" fontId="47" fillId="0" borderId="41" xfId="363" applyFont="1" applyFill="1" applyBorder="1" applyAlignment="1">
      <alignment horizontal="right" vertical="center" wrapText="1"/>
    </xf>
    <xf numFmtId="0" fontId="47" fillId="0" borderId="1" xfId="363" applyFont="1" applyFill="1" applyBorder="1" applyAlignment="1">
      <alignment horizontal="righ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45" xfId="0" applyFont="1" applyFill="1" applyBorder="1" applyAlignment="1">
      <alignment horizontal="center" vertical="center" wrapText="1"/>
    </xf>
    <xf numFmtId="0" fontId="27" fillId="0" borderId="23" xfId="363" applyNumberFormat="1" applyFont="1" applyFill="1" applyBorder="1" applyAlignment="1">
      <alignment horizontal="center" vertical="center" wrapText="1"/>
    </xf>
    <xf numFmtId="0" fontId="27" fillId="0" borderId="5" xfId="363" applyNumberFormat="1" applyFont="1" applyFill="1" applyBorder="1" applyAlignment="1">
      <alignment horizontal="center" vertical="center" wrapText="1"/>
    </xf>
    <xf numFmtId="0" fontId="27" fillId="0" borderId="23" xfId="363" applyFont="1" applyFill="1" applyBorder="1" applyAlignment="1">
      <alignment horizontal="center" vertical="center" wrapText="1"/>
    </xf>
    <xf numFmtId="0" fontId="27" fillId="0" borderId="5" xfId="363" applyFont="1" applyFill="1" applyBorder="1" applyAlignment="1">
      <alignment horizontal="center" vertical="center" wrapText="1"/>
    </xf>
    <xf numFmtId="0" fontId="27" fillId="12" borderId="23" xfId="0" applyFont="1" applyFill="1" applyBorder="1" applyAlignment="1">
      <alignment horizontal="center" vertical="center" wrapText="1"/>
    </xf>
    <xf numFmtId="0" fontId="27" fillId="12" borderId="5" xfId="0" applyFont="1" applyFill="1" applyBorder="1" applyAlignment="1">
      <alignment horizontal="center" vertical="center" wrapText="1"/>
    </xf>
    <xf numFmtId="0" fontId="44" fillId="4" borderId="0" xfId="363" applyFont="1" applyFill="1" applyBorder="1" applyAlignment="1">
      <alignment horizontal="right" wrapText="1"/>
    </xf>
    <xf numFmtId="0" fontId="62" fillId="4" borderId="0" xfId="363" applyFont="1" applyFill="1" applyBorder="1" applyAlignment="1">
      <alignment horizontal="center" wrapText="1"/>
    </xf>
    <xf numFmtId="0" fontId="62" fillId="4" borderId="0" xfId="363" applyFont="1" applyFill="1" applyBorder="1" applyAlignment="1">
      <alignment horizontal="center" vertical="top" wrapText="1"/>
    </xf>
    <xf numFmtId="0" fontId="64" fillId="4" borderId="0" xfId="363" applyFont="1" applyFill="1" applyBorder="1" applyAlignment="1">
      <alignment horizontal="center" vertical="center" wrapText="1"/>
    </xf>
    <xf numFmtId="0" fontId="27" fillId="0" borderId="38" xfId="363" applyFont="1" applyFill="1" applyBorder="1" applyAlignment="1">
      <alignment horizontal="center" vertical="center" wrapText="1"/>
    </xf>
    <xf numFmtId="0" fontId="27" fillId="0" borderId="30" xfId="363" applyFont="1" applyFill="1" applyBorder="1" applyAlignment="1">
      <alignment horizontal="center" vertical="center" wrapText="1"/>
    </xf>
    <xf numFmtId="167" fontId="27" fillId="0" borderId="23" xfId="363" applyNumberFormat="1" applyFont="1" applyFill="1" applyBorder="1" applyAlignment="1">
      <alignment horizontal="center" vertical="center" wrapText="1"/>
    </xf>
    <xf numFmtId="167" fontId="27" fillId="0" borderId="5" xfId="363" applyNumberFormat="1" applyFont="1" applyFill="1" applyBorder="1" applyAlignment="1">
      <alignment horizontal="center" vertical="center" wrapText="1"/>
    </xf>
  </cellXfs>
  <cellStyles count="17041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view="pageBreakPreview" zoomScale="50" zoomScaleNormal="55" zoomScaleSheetLayoutView="50" workbookViewId="0">
      <selection activeCell="K10" sqref="K10"/>
    </sheetView>
  </sheetViews>
  <sheetFormatPr defaultRowHeight="18.75" x14ac:dyDescent="0.3"/>
  <cols>
    <col min="1" max="1" width="9.28515625" style="17" customWidth="1"/>
    <col min="2" max="2" width="32.7109375" style="17" customWidth="1"/>
    <col min="3" max="3" width="27.5703125" style="76" customWidth="1"/>
    <col min="4" max="4" width="36.42578125" style="17" customWidth="1"/>
    <col min="5" max="5" width="26.140625" style="17" customWidth="1"/>
    <col min="6" max="6" width="14" style="17" customWidth="1"/>
    <col min="7" max="7" width="15" style="17" customWidth="1"/>
    <col min="8" max="8" width="19.7109375" style="44" customWidth="1"/>
    <col min="9" max="9" width="18.5703125" style="48" customWidth="1"/>
    <col min="10" max="10" width="56.85546875" style="17" customWidth="1"/>
    <col min="11" max="11" width="35.85546875" style="17" customWidth="1"/>
    <col min="12" max="12" width="55" style="17" bestFit="1" customWidth="1"/>
    <col min="13" max="13" width="20.28515625" style="17" customWidth="1"/>
    <col min="14" max="14" width="14.5703125" style="17" customWidth="1"/>
    <col min="15" max="15" width="28.42578125" style="17" customWidth="1"/>
    <col min="16" max="16384" width="9.140625" style="17"/>
  </cols>
  <sheetData>
    <row r="1" spans="1:16" x14ac:dyDescent="0.3">
      <c r="B1" s="18"/>
      <c r="C1" s="19"/>
      <c r="D1" s="18"/>
      <c r="E1" s="18"/>
      <c r="F1" s="18"/>
      <c r="G1" s="20"/>
      <c r="H1" s="21"/>
      <c r="I1" s="22"/>
      <c r="J1" s="237"/>
      <c r="K1" s="237"/>
      <c r="L1" s="237"/>
      <c r="M1" s="237"/>
      <c r="N1" s="237"/>
    </row>
    <row r="2" spans="1:16" ht="20.25" x14ac:dyDescent="0.3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6" ht="20.25" x14ac:dyDescent="0.2">
      <c r="A3" s="239" t="s">
        <v>64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6" ht="21" thickBot="1" x14ac:dyDescent="0.25">
      <c r="A4" s="240" t="s">
        <v>65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6" ht="15.75" customHeight="1" x14ac:dyDescent="0.25">
      <c r="A5" s="241" t="s">
        <v>2</v>
      </c>
      <c r="B5" s="233" t="s">
        <v>3</v>
      </c>
      <c r="C5" s="233" t="s">
        <v>4</v>
      </c>
      <c r="D5" s="233" t="s">
        <v>5</v>
      </c>
      <c r="E5" s="233" t="s">
        <v>6</v>
      </c>
      <c r="F5" s="233" t="s">
        <v>7</v>
      </c>
      <c r="G5" s="233"/>
      <c r="H5" s="243" t="s">
        <v>8</v>
      </c>
      <c r="I5" s="231" t="s">
        <v>9</v>
      </c>
      <c r="J5" s="233" t="s">
        <v>124</v>
      </c>
      <c r="K5" s="233" t="s">
        <v>125</v>
      </c>
      <c r="L5" s="214" t="s">
        <v>66</v>
      </c>
      <c r="M5" s="233" t="s">
        <v>67</v>
      </c>
      <c r="N5" s="233" t="s">
        <v>10</v>
      </c>
      <c r="O5" s="166" t="s">
        <v>126</v>
      </c>
      <c r="P5" s="94"/>
    </row>
    <row r="6" spans="1:16" ht="57" customHeight="1" x14ac:dyDescent="0.25">
      <c r="A6" s="242"/>
      <c r="B6" s="234"/>
      <c r="C6" s="234"/>
      <c r="D6" s="234"/>
      <c r="E6" s="234"/>
      <c r="F6" s="96" t="s">
        <v>11</v>
      </c>
      <c r="G6" s="96" t="s">
        <v>12</v>
      </c>
      <c r="H6" s="244"/>
      <c r="I6" s="232"/>
      <c r="J6" s="234"/>
      <c r="K6" s="234"/>
      <c r="L6" s="215"/>
      <c r="M6" s="234"/>
      <c r="N6" s="234"/>
      <c r="O6" s="167"/>
      <c r="P6" s="94"/>
    </row>
    <row r="7" spans="1:16" ht="19.5" thickBot="1" x14ac:dyDescent="0.35">
      <c r="A7" s="98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100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101">
        <v>15</v>
      </c>
      <c r="P7" s="94"/>
    </row>
    <row r="8" spans="1:16" ht="24" customHeight="1" thickBot="1" x14ac:dyDescent="0.25">
      <c r="A8" s="168" t="s">
        <v>68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</row>
    <row r="9" spans="1:16" s="1" customFormat="1" ht="138.75" customHeight="1" x14ac:dyDescent="0.2">
      <c r="A9" s="24">
        <v>1</v>
      </c>
      <c r="B9" s="25" t="s">
        <v>57</v>
      </c>
      <c r="C9" s="26" t="s">
        <v>69</v>
      </c>
      <c r="D9" s="15" t="s">
        <v>55</v>
      </c>
      <c r="E9" s="27" t="s">
        <v>70</v>
      </c>
      <c r="F9" s="15" t="s">
        <v>38</v>
      </c>
      <c r="G9" s="15" t="s">
        <v>71</v>
      </c>
      <c r="H9" s="28">
        <v>5.486111111111111E-2</v>
      </c>
      <c r="I9" s="29">
        <v>20</v>
      </c>
      <c r="J9" s="129" t="s">
        <v>72</v>
      </c>
      <c r="K9" s="131" t="s">
        <v>175</v>
      </c>
      <c r="L9" s="131" t="s">
        <v>152</v>
      </c>
      <c r="M9" s="30">
        <v>20</v>
      </c>
      <c r="N9" s="30">
        <v>1</v>
      </c>
      <c r="O9" s="31" t="s">
        <v>127</v>
      </c>
    </row>
    <row r="10" spans="1:16" s="1" customFormat="1" ht="112.5" x14ac:dyDescent="0.2">
      <c r="A10" s="32">
        <v>2</v>
      </c>
      <c r="B10" s="90" t="s">
        <v>57</v>
      </c>
      <c r="C10" s="91" t="s">
        <v>73</v>
      </c>
      <c r="D10" s="92" t="s">
        <v>40</v>
      </c>
      <c r="E10" s="33" t="s">
        <v>74</v>
      </c>
      <c r="F10" s="92" t="s">
        <v>41</v>
      </c>
      <c r="G10" s="92" t="s">
        <v>75</v>
      </c>
      <c r="H10" s="13">
        <v>6.9444444444444441E-3</v>
      </c>
      <c r="I10" s="14">
        <v>4.5999999999999996</v>
      </c>
      <c r="J10" s="133" t="s">
        <v>138</v>
      </c>
      <c r="K10" s="134" t="s">
        <v>176</v>
      </c>
      <c r="L10" s="134" t="s">
        <v>139</v>
      </c>
      <c r="M10" s="89">
        <v>127</v>
      </c>
      <c r="N10" s="89">
        <v>15</v>
      </c>
      <c r="O10" s="34" t="s">
        <v>128</v>
      </c>
    </row>
    <row r="11" spans="1:16" s="1" customFormat="1" ht="37.5" x14ac:dyDescent="0.2">
      <c r="A11" s="32">
        <v>3</v>
      </c>
      <c r="B11" s="90" t="s">
        <v>57</v>
      </c>
      <c r="C11" s="91" t="s">
        <v>37</v>
      </c>
      <c r="D11" s="92" t="s">
        <v>39</v>
      </c>
      <c r="E11" s="33" t="s">
        <v>76</v>
      </c>
      <c r="F11" s="92" t="s">
        <v>42</v>
      </c>
      <c r="G11" s="92" t="s">
        <v>77</v>
      </c>
      <c r="H11" s="13">
        <v>3.472222222222222E-3</v>
      </c>
      <c r="I11" s="14">
        <v>111.6</v>
      </c>
      <c r="J11" s="133" t="s">
        <v>140</v>
      </c>
      <c r="K11" s="134" t="s">
        <v>177</v>
      </c>
      <c r="L11" s="134" t="s">
        <v>141</v>
      </c>
      <c r="M11" s="89">
        <v>3145</v>
      </c>
      <c r="N11" s="89">
        <v>17</v>
      </c>
      <c r="O11" s="34" t="s">
        <v>129</v>
      </c>
    </row>
    <row r="12" spans="1:16" s="1" customFormat="1" ht="19.5" thickBot="1" x14ac:dyDescent="0.25">
      <c r="A12" s="204" t="s">
        <v>0</v>
      </c>
      <c r="B12" s="205"/>
      <c r="C12" s="205"/>
      <c r="D12" s="205"/>
      <c r="E12" s="205"/>
      <c r="F12" s="205"/>
      <c r="G12" s="205"/>
      <c r="H12" s="109">
        <f>SUM(H9:H11)</f>
        <v>6.5277777777777782E-2</v>
      </c>
      <c r="I12" s="110">
        <f>SUM(I9:I11)</f>
        <v>136.19999999999999</v>
      </c>
      <c r="J12" s="93"/>
      <c r="K12" s="93"/>
      <c r="L12" s="93"/>
      <c r="M12" s="107"/>
      <c r="N12" s="107"/>
      <c r="O12" s="108"/>
    </row>
    <row r="13" spans="1:16" s="1" customFormat="1" ht="24" hidden="1" thickBot="1" x14ac:dyDescent="0.25">
      <c r="A13" s="221" t="s">
        <v>78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/>
      <c r="O13" s="97"/>
    </row>
    <row r="14" spans="1:16" s="1" customFormat="1" ht="19.5" hidden="1" thickBot="1" x14ac:dyDescent="0.25">
      <c r="A14" s="35"/>
      <c r="B14" s="36"/>
      <c r="C14" s="37"/>
      <c r="D14" s="38"/>
      <c r="E14" s="39"/>
      <c r="F14" s="38"/>
      <c r="G14" s="38"/>
      <c r="H14" s="40"/>
      <c r="I14" s="41"/>
      <c r="J14" s="42"/>
      <c r="K14" s="39"/>
      <c r="L14" s="39"/>
      <c r="M14" s="39"/>
      <c r="N14" s="43"/>
      <c r="O14" s="97"/>
    </row>
    <row r="15" spans="1:16" s="1" customFormat="1" hidden="1" x14ac:dyDescent="0.2">
      <c r="A15" s="224" t="s">
        <v>0</v>
      </c>
      <c r="B15" s="225"/>
      <c r="C15" s="225"/>
      <c r="D15" s="225"/>
      <c r="E15" s="225"/>
      <c r="F15" s="225"/>
      <c r="G15" s="226"/>
      <c r="H15" s="115">
        <f>SUM(H14:H14)</f>
        <v>0</v>
      </c>
      <c r="I15" s="116">
        <f>SUM(I14:I14)</f>
        <v>0</v>
      </c>
      <c r="J15" s="117"/>
      <c r="K15" s="23"/>
      <c r="L15" s="23"/>
      <c r="M15" s="118">
        <v>693</v>
      </c>
      <c r="N15" s="119">
        <v>-12</v>
      </c>
      <c r="O15" s="97"/>
    </row>
    <row r="16" spans="1:16" s="1" customFormat="1" ht="24" customHeight="1" thickBot="1" x14ac:dyDescent="0.25">
      <c r="A16" s="172" t="s">
        <v>79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4"/>
    </row>
    <row r="17" spans="1:15" s="1" customFormat="1" ht="37.5" x14ac:dyDescent="0.2">
      <c r="A17" s="24">
        <v>4</v>
      </c>
      <c r="B17" s="25" t="s">
        <v>57</v>
      </c>
      <c r="C17" s="26" t="s">
        <v>80</v>
      </c>
      <c r="D17" s="15" t="s">
        <v>46</v>
      </c>
      <c r="E17" s="27" t="s">
        <v>81</v>
      </c>
      <c r="F17" s="15" t="s">
        <v>48</v>
      </c>
      <c r="G17" s="15" t="s">
        <v>49</v>
      </c>
      <c r="H17" s="28">
        <v>1.0416666666666666E-2</v>
      </c>
      <c r="I17" s="29">
        <v>3</v>
      </c>
      <c r="J17" s="135" t="s">
        <v>142</v>
      </c>
      <c r="K17" s="134" t="s">
        <v>177</v>
      </c>
      <c r="L17" s="136" t="s">
        <v>143</v>
      </c>
      <c r="M17" s="30">
        <v>34</v>
      </c>
      <c r="N17" s="30">
        <v>16</v>
      </c>
      <c r="O17" s="140" t="s">
        <v>128</v>
      </c>
    </row>
    <row r="18" spans="1:15" s="1" customFormat="1" ht="19.5" thickBot="1" x14ac:dyDescent="0.25">
      <c r="A18" s="227" t="s">
        <v>0</v>
      </c>
      <c r="B18" s="228"/>
      <c r="C18" s="228"/>
      <c r="D18" s="228"/>
      <c r="E18" s="228"/>
      <c r="F18" s="228"/>
      <c r="G18" s="228"/>
      <c r="H18" s="120">
        <f>SUM(H17:H17)</f>
        <v>1.0416666666666666E-2</v>
      </c>
      <c r="I18" s="121">
        <f>SUM(I17:I17)</f>
        <v>3</v>
      </c>
      <c r="J18" s="99"/>
      <c r="K18" s="99"/>
      <c r="L18" s="99"/>
      <c r="M18" s="122"/>
      <c r="N18" s="122"/>
      <c r="O18" s="123"/>
    </row>
    <row r="19" spans="1:15" s="1" customFormat="1" ht="24" customHeight="1" thickBot="1" x14ac:dyDescent="0.25">
      <c r="A19" s="172" t="s">
        <v>82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</row>
    <row r="20" spans="1:15" s="1" customFormat="1" ht="93.75" x14ac:dyDescent="0.2">
      <c r="A20" s="24">
        <v>5</v>
      </c>
      <c r="B20" s="25" t="s">
        <v>57</v>
      </c>
      <c r="C20" s="26" t="s">
        <v>83</v>
      </c>
      <c r="D20" s="15" t="s">
        <v>43</v>
      </c>
      <c r="E20" s="27" t="s">
        <v>84</v>
      </c>
      <c r="F20" s="15" t="s">
        <v>85</v>
      </c>
      <c r="G20" s="15" t="s">
        <v>86</v>
      </c>
      <c r="H20" s="28">
        <v>3.472222222222222E-3</v>
      </c>
      <c r="I20" s="29">
        <v>22</v>
      </c>
      <c r="J20" s="135" t="s">
        <v>87</v>
      </c>
      <c r="K20" s="134" t="s">
        <v>179</v>
      </c>
      <c r="L20" s="136" t="s">
        <v>144</v>
      </c>
      <c r="M20" s="30">
        <v>647</v>
      </c>
      <c r="N20" s="30">
        <v>5</v>
      </c>
      <c r="O20" s="31" t="s">
        <v>129</v>
      </c>
    </row>
    <row r="21" spans="1:15" s="1" customFormat="1" ht="46.5" customHeight="1" x14ac:dyDescent="0.2">
      <c r="A21" s="32">
        <v>6</v>
      </c>
      <c r="B21" s="90" t="s">
        <v>57</v>
      </c>
      <c r="C21" s="91" t="s">
        <v>83</v>
      </c>
      <c r="D21" s="92" t="s">
        <v>88</v>
      </c>
      <c r="E21" s="33" t="s">
        <v>89</v>
      </c>
      <c r="F21" s="92" t="s">
        <v>90</v>
      </c>
      <c r="G21" s="92" t="s">
        <v>91</v>
      </c>
      <c r="H21" s="13">
        <v>3.472222222222222E-3</v>
      </c>
      <c r="I21" s="14">
        <v>22</v>
      </c>
      <c r="J21" s="132" t="s">
        <v>182</v>
      </c>
      <c r="K21" s="130" t="s">
        <v>181</v>
      </c>
      <c r="L21" s="130" t="s">
        <v>183</v>
      </c>
      <c r="M21" s="89">
        <v>647</v>
      </c>
      <c r="N21" s="89">
        <v>5</v>
      </c>
      <c r="O21" s="139" t="s">
        <v>130</v>
      </c>
    </row>
    <row r="22" spans="1:15" s="1" customFormat="1" ht="37.5" x14ac:dyDescent="0.2">
      <c r="A22" s="207">
        <v>7</v>
      </c>
      <c r="B22" s="209" t="s">
        <v>57</v>
      </c>
      <c r="C22" s="211" t="s">
        <v>83</v>
      </c>
      <c r="D22" s="92" t="s">
        <v>43</v>
      </c>
      <c r="E22" s="33" t="s">
        <v>92</v>
      </c>
      <c r="F22" s="92" t="s">
        <v>93</v>
      </c>
      <c r="G22" s="92" t="s">
        <v>94</v>
      </c>
      <c r="H22" s="13">
        <v>2.9166666666666664E-2</v>
      </c>
      <c r="I22" s="14">
        <v>273</v>
      </c>
      <c r="J22" s="132" t="s">
        <v>95</v>
      </c>
      <c r="K22" s="229" t="s">
        <v>178</v>
      </c>
      <c r="L22" s="229" t="s">
        <v>153</v>
      </c>
      <c r="M22" s="89">
        <v>538</v>
      </c>
      <c r="N22" s="89">
        <v>5</v>
      </c>
      <c r="O22" s="171" t="s">
        <v>131</v>
      </c>
    </row>
    <row r="23" spans="1:15" s="1" customFormat="1" ht="37.5" x14ac:dyDescent="0.2">
      <c r="A23" s="207"/>
      <c r="B23" s="209"/>
      <c r="C23" s="211"/>
      <c r="D23" s="92" t="s">
        <v>96</v>
      </c>
      <c r="E23" s="33" t="s">
        <v>92</v>
      </c>
      <c r="F23" s="92" t="s">
        <v>93</v>
      </c>
      <c r="G23" s="92" t="s">
        <v>97</v>
      </c>
      <c r="H23" s="13">
        <v>3.1944444444444449E-2</v>
      </c>
      <c r="I23" s="14">
        <v>8</v>
      </c>
      <c r="J23" s="132" t="s">
        <v>95</v>
      </c>
      <c r="K23" s="230"/>
      <c r="L23" s="230"/>
      <c r="M23" s="89">
        <v>5</v>
      </c>
      <c r="N23" s="89">
        <v>5</v>
      </c>
      <c r="O23" s="171"/>
    </row>
    <row r="24" spans="1:15" s="1" customFormat="1" ht="19.5" thickBot="1" x14ac:dyDescent="0.25">
      <c r="A24" s="204" t="s">
        <v>0</v>
      </c>
      <c r="B24" s="205"/>
      <c r="C24" s="205"/>
      <c r="D24" s="205"/>
      <c r="E24" s="205"/>
      <c r="F24" s="205"/>
      <c r="G24" s="205"/>
      <c r="H24" s="109">
        <f>SUM(H20:H23)</f>
        <v>6.8055555555555564E-2</v>
      </c>
      <c r="I24" s="110">
        <f>SUM(I20:I23)</f>
        <v>325</v>
      </c>
      <c r="J24" s="93"/>
      <c r="K24" s="93"/>
      <c r="L24" s="93"/>
      <c r="M24" s="107"/>
      <c r="N24" s="107"/>
      <c r="O24" s="108"/>
    </row>
    <row r="25" spans="1:15" s="1" customFormat="1" ht="24" customHeight="1" thickBot="1" x14ac:dyDescent="0.25">
      <c r="A25" s="172" t="s">
        <v>98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4"/>
    </row>
    <row r="26" spans="1:15" s="1" customFormat="1" ht="63.75" customHeight="1" x14ac:dyDescent="0.2">
      <c r="A26" s="24">
        <v>8</v>
      </c>
      <c r="B26" s="25" t="s">
        <v>57</v>
      </c>
      <c r="C26" s="26" t="s">
        <v>53</v>
      </c>
      <c r="D26" s="15" t="s">
        <v>54</v>
      </c>
      <c r="E26" s="27" t="s">
        <v>99</v>
      </c>
      <c r="F26" s="15" t="s">
        <v>100</v>
      </c>
      <c r="G26" s="15" t="s">
        <v>101</v>
      </c>
      <c r="H26" s="28">
        <v>3.4722222222222224E-2</v>
      </c>
      <c r="I26" s="29">
        <v>3.3</v>
      </c>
      <c r="J26" s="135" t="s">
        <v>145</v>
      </c>
      <c r="K26" s="136" t="s">
        <v>181</v>
      </c>
      <c r="L26" s="136" t="s">
        <v>180</v>
      </c>
      <c r="M26" s="30">
        <v>118</v>
      </c>
      <c r="N26" s="30">
        <v>14</v>
      </c>
      <c r="O26" s="140" t="s">
        <v>128</v>
      </c>
    </row>
    <row r="27" spans="1:15" ht="19.5" thickBot="1" x14ac:dyDescent="0.25">
      <c r="A27" s="204" t="s">
        <v>0</v>
      </c>
      <c r="B27" s="205"/>
      <c r="C27" s="205"/>
      <c r="D27" s="205"/>
      <c r="E27" s="205"/>
      <c r="F27" s="205"/>
      <c r="G27" s="205"/>
      <c r="H27" s="106">
        <f>SUM(H26:H26)</f>
        <v>3.4722222222222224E-2</v>
      </c>
      <c r="I27" s="110">
        <f>SUM(I26:I26)</f>
        <v>3.3</v>
      </c>
      <c r="J27" s="93"/>
      <c r="K27" s="93"/>
      <c r="L27" s="93"/>
      <c r="M27" s="111"/>
      <c r="N27" s="111"/>
      <c r="O27" s="112"/>
    </row>
    <row r="28" spans="1:15" s="1" customFormat="1" ht="24" customHeight="1" thickBot="1" x14ac:dyDescent="0.25">
      <c r="A28" s="172" t="s">
        <v>102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</row>
    <row r="29" spans="1:15" s="1" customFormat="1" ht="33" x14ac:dyDescent="0.2">
      <c r="A29" s="206">
        <v>9</v>
      </c>
      <c r="B29" s="208" t="s">
        <v>57</v>
      </c>
      <c r="C29" s="210" t="s">
        <v>33</v>
      </c>
      <c r="D29" s="212" t="s">
        <v>56</v>
      </c>
      <c r="E29" s="214" t="s">
        <v>58</v>
      </c>
      <c r="F29" s="15" t="s">
        <v>59</v>
      </c>
      <c r="G29" s="15" t="s">
        <v>60</v>
      </c>
      <c r="H29" s="28">
        <v>3.472222222222222E-3</v>
      </c>
      <c r="I29" s="29">
        <v>4</v>
      </c>
      <c r="J29" s="216" t="s">
        <v>61</v>
      </c>
      <c r="K29" s="235" t="s">
        <v>181</v>
      </c>
      <c r="L29" s="235" t="s">
        <v>154</v>
      </c>
      <c r="M29" s="214">
        <v>15</v>
      </c>
      <c r="N29" s="214">
        <v>16</v>
      </c>
      <c r="O29" s="175" t="s">
        <v>132</v>
      </c>
    </row>
    <row r="30" spans="1:15" ht="33" x14ac:dyDescent="0.2">
      <c r="A30" s="207"/>
      <c r="B30" s="209"/>
      <c r="C30" s="211"/>
      <c r="D30" s="213"/>
      <c r="E30" s="215"/>
      <c r="F30" s="92" t="s">
        <v>62</v>
      </c>
      <c r="G30" s="92" t="s">
        <v>63</v>
      </c>
      <c r="H30" s="13">
        <v>9.0277777777777787E-3</v>
      </c>
      <c r="I30" s="14">
        <v>11</v>
      </c>
      <c r="J30" s="217"/>
      <c r="K30" s="236"/>
      <c r="L30" s="236"/>
      <c r="M30" s="215"/>
      <c r="N30" s="215"/>
      <c r="O30" s="176"/>
    </row>
    <row r="31" spans="1:15" ht="19.5" thickBot="1" x14ac:dyDescent="0.25">
      <c r="A31" s="204" t="s">
        <v>0</v>
      </c>
      <c r="B31" s="205"/>
      <c r="C31" s="205"/>
      <c r="D31" s="205"/>
      <c r="E31" s="205"/>
      <c r="F31" s="205"/>
      <c r="G31" s="205"/>
      <c r="H31" s="106">
        <f>SUM(H29:H30)</f>
        <v>1.2500000000000001E-2</v>
      </c>
      <c r="I31" s="110">
        <f>SUM(I29:I30)</f>
        <v>15</v>
      </c>
      <c r="J31" s="93"/>
      <c r="K31" s="93"/>
      <c r="L31" s="93"/>
      <c r="M31" s="114"/>
      <c r="N31" s="111"/>
      <c r="O31" s="95"/>
    </row>
    <row r="32" spans="1:15" s="1" customFormat="1" ht="37.5" customHeight="1" thickBot="1" x14ac:dyDescent="0.25">
      <c r="A32" s="218" t="s">
        <v>13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O32" s="12"/>
    </row>
    <row r="33" spans="1:13" s="1" customFormat="1" ht="57.75" customHeight="1" x14ac:dyDescent="0.2">
      <c r="A33" s="124" t="s">
        <v>2</v>
      </c>
      <c r="B33" s="125" t="s">
        <v>3</v>
      </c>
      <c r="C33" s="125" t="s">
        <v>4</v>
      </c>
      <c r="D33" s="125" t="s">
        <v>5</v>
      </c>
      <c r="E33" s="125" t="s">
        <v>14</v>
      </c>
      <c r="F33" s="220" t="s">
        <v>15</v>
      </c>
      <c r="G33" s="220"/>
      <c r="H33" s="220" t="s">
        <v>16</v>
      </c>
      <c r="I33" s="220"/>
      <c r="J33" s="220"/>
      <c r="K33" s="125" t="s">
        <v>133</v>
      </c>
      <c r="L33" s="125" t="s">
        <v>10</v>
      </c>
      <c r="M33" s="126" t="s">
        <v>126</v>
      </c>
    </row>
    <row r="34" spans="1:13" s="1" customFormat="1" ht="43.5" customHeight="1" x14ac:dyDescent="0.2">
      <c r="A34" s="32">
        <v>1</v>
      </c>
      <c r="B34" s="90" t="s">
        <v>57</v>
      </c>
      <c r="C34" s="91" t="s">
        <v>33</v>
      </c>
      <c r="D34" s="92" t="s">
        <v>34</v>
      </c>
      <c r="E34" s="33" t="s">
        <v>81</v>
      </c>
      <c r="F34" s="187" t="s">
        <v>35</v>
      </c>
      <c r="G34" s="187"/>
      <c r="H34" s="188" t="s">
        <v>103</v>
      </c>
      <c r="I34" s="188"/>
      <c r="J34" s="188"/>
      <c r="K34" s="137" t="s">
        <v>146</v>
      </c>
      <c r="L34" s="89">
        <v>5</v>
      </c>
      <c r="M34" s="139" t="s">
        <v>128</v>
      </c>
    </row>
    <row r="35" spans="1:13" s="1" customFormat="1" ht="79.5" customHeight="1" x14ac:dyDescent="0.2">
      <c r="A35" s="32">
        <v>2</v>
      </c>
      <c r="B35" s="90" t="s">
        <v>57</v>
      </c>
      <c r="C35" s="91" t="s">
        <v>44</v>
      </c>
      <c r="D35" s="92" t="s">
        <v>45</v>
      </c>
      <c r="E35" s="33" t="s">
        <v>81</v>
      </c>
      <c r="F35" s="187" t="s">
        <v>104</v>
      </c>
      <c r="G35" s="187"/>
      <c r="H35" s="188" t="s">
        <v>105</v>
      </c>
      <c r="I35" s="188"/>
      <c r="J35" s="188"/>
      <c r="K35" s="137" t="s">
        <v>147</v>
      </c>
      <c r="L35" s="89">
        <v>5</v>
      </c>
      <c r="M35" s="139" t="s">
        <v>128</v>
      </c>
    </row>
    <row r="36" spans="1:13" s="1" customFormat="1" ht="108" customHeight="1" x14ac:dyDescent="0.2">
      <c r="A36" s="32">
        <v>3</v>
      </c>
      <c r="B36" s="90" t="s">
        <v>57</v>
      </c>
      <c r="C36" s="91" t="s">
        <v>106</v>
      </c>
      <c r="D36" s="92" t="s">
        <v>46</v>
      </c>
      <c r="E36" s="33" t="s">
        <v>107</v>
      </c>
      <c r="F36" s="187" t="s">
        <v>108</v>
      </c>
      <c r="G36" s="187"/>
      <c r="H36" s="188" t="s">
        <v>109</v>
      </c>
      <c r="I36" s="188"/>
      <c r="J36" s="188"/>
      <c r="K36" s="137" t="s">
        <v>148</v>
      </c>
      <c r="L36" s="89">
        <v>20</v>
      </c>
      <c r="M36" s="34" t="s">
        <v>135</v>
      </c>
    </row>
    <row r="37" spans="1:13" s="1" customFormat="1" ht="37.5" x14ac:dyDescent="0.2">
      <c r="A37" s="32">
        <v>4</v>
      </c>
      <c r="B37" s="90" t="s">
        <v>57</v>
      </c>
      <c r="C37" s="91" t="s">
        <v>110</v>
      </c>
      <c r="D37" s="92" t="s">
        <v>47</v>
      </c>
      <c r="E37" s="33" t="s">
        <v>111</v>
      </c>
      <c r="F37" s="187" t="s">
        <v>112</v>
      </c>
      <c r="G37" s="187"/>
      <c r="H37" s="188" t="s">
        <v>113</v>
      </c>
      <c r="I37" s="188"/>
      <c r="J37" s="188"/>
      <c r="K37" s="137" t="s">
        <v>149</v>
      </c>
      <c r="L37" s="89">
        <v>12</v>
      </c>
      <c r="M37" s="34" t="s">
        <v>129</v>
      </c>
    </row>
    <row r="38" spans="1:13" ht="37.5" x14ac:dyDescent="0.2">
      <c r="A38" s="32">
        <v>5</v>
      </c>
      <c r="B38" s="90" t="s">
        <v>57</v>
      </c>
      <c r="C38" s="91" t="s">
        <v>50</v>
      </c>
      <c r="D38" s="92" t="s">
        <v>51</v>
      </c>
      <c r="E38" s="33" t="s">
        <v>111</v>
      </c>
      <c r="F38" s="187" t="s">
        <v>52</v>
      </c>
      <c r="G38" s="187"/>
      <c r="H38" s="188" t="s">
        <v>114</v>
      </c>
      <c r="I38" s="188"/>
      <c r="J38" s="188"/>
      <c r="K38" s="137" t="s">
        <v>150</v>
      </c>
      <c r="L38" s="89">
        <v>19</v>
      </c>
      <c r="M38" s="113" t="s">
        <v>129</v>
      </c>
    </row>
    <row r="39" spans="1:13" ht="38.25" thickBot="1" x14ac:dyDescent="0.25">
      <c r="A39" s="102">
        <v>6</v>
      </c>
      <c r="B39" s="103" t="s">
        <v>57</v>
      </c>
      <c r="C39" s="104" t="s">
        <v>83</v>
      </c>
      <c r="D39" s="16" t="s">
        <v>36</v>
      </c>
      <c r="E39" s="105" t="s">
        <v>111</v>
      </c>
      <c r="F39" s="202" t="s">
        <v>115</v>
      </c>
      <c r="G39" s="202"/>
      <c r="H39" s="203" t="s">
        <v>116</v>
      </c>
      <c r="I39" s="203"/>
      <c r="J39" s="203"/>
      <c r="K39" s="138" t="s">
        <v>151</v>
      </c>
      <c r="L39" s="107">
        <v>6</v>
      </c>
      <c r="M39" s="112" t="s">
        <v>130</v>
      </c>
    </row>
    <row r="40" spans="1:13" ht="17.25" thickBot="1" x14ac:dyDescent="0.3">
      <c r="B40" s="195" t="s">
        <v>134</v>
      </c>
      <c r="C40" s="196"/>
      <c r="D40" s="197"/>
      <c r="E40" s="45"/>
      <c r="F40" s="46"/>
      <c r="G40" s="47"/>
      <c r="H40" s="47"/>
    </row>
    <row r="41" spans="1:13" ht="19.5" thickBot="1" x14ac:dyDescent="0.3">
      <c r="B41" s="49"/>
      <c r="C41" s="50"/>
      <c r="D41" s="51"/>
      <c r="E41" s="45"/>
      <c r="F41" s="46"/>
      <c r="G41" s="47"/>
      <c r="H41" s="47"/>
    </row>
    <row r="42" spans="1:13" ht="33.75" thickBot="1" x14ac:dyDescent="0.25">
      <c r="A42" s="189" t="s">
        <v>17</v>
      </c>
      <c r="B42" s="190"/>
      <c r="C42" s="52" t="s">
        <v>117</v>
      </c>
      <c r="D42" s="52" t="s">
        <v>118</v>
      </c>
      <c r="E42" s="52" t="s">
        <v>119</v>
      </c>
      <c r="F42" s="53"/>
      <c r="G42" s="53"/>
      <c r="H42" s="54"/>
      <c r="J42" s="141" t="s">
        <v>155</v>
      </c>
      <c r="K42" s="142" t="s">
        <v>156</v>
      </c>
      <c r="L42" s="143" t="s">
        <v>157</v>
      </c>
    </row>
    <row r="43" spans="1:13" ht="60.75" x14ac:dyDescent="0.2">
      <c r="A43" s="191" t="s">
        <v>18</v>
      </c>
      <c r="B43" s="192"/>
      <c r="C43" s="2">
        <v>5</v>
      </c>
      <c r="D43" s="2">
        <v>5</v>
      </c>
      <c r="E43" s="55">
        <v>9</v>
      </c>
      <c r="F43" s="53"/>
      <c r="G43" s="53"/>
      <c r="H43" s="56"/>
      <c r="I43" s="57"/>
      <c r="J43" s="144">
        <v>1</v>
      </c>
      <c r="K43" s="145" t="s">
        <v>158</v>
      </c>
      <c r="L43" s="146"/>
    </row>
    <row r="44" spans="1:13" ht="40.5" x14ac:dyDescent="0.2">
      <c r="A44" s="193" t="s">
        <v>19</v>
      </c>
      <c r="B44" s="194"/>
      <c r="C44" s="3">
        <v>2</v>
      </c>
      <c r="D44" s="3">
        <v>2</v>
      </c>
      <c r="E44" s="58">
        <v>3</v>
      </c>
      <c r="F44" s="53"/>
      <c r="G44" s="53"/>
      <c r="H44" s="56"/>
      <c r="I44" s="59"/>
      <c r="J44" s="147">
        <v>2</v>
      </c>
      <c r="K44" s="148" t="s">
        <v>159</v>
      </c>
      <c r="L44" s="149"/>
    </row>
    <row r="45" spans="1:13" ht="40.5" x14ac:dyDescent="0.2">
      <c r="A45" s="193" t="s">
        <v>20</v>
      </c>
      <c r="B45" s="194"/>
      <c r="C45" s="3">
        <v>3</v>
      </c>
      <c r="D45" s="3">
        <v>2</v>
      </c>
      <c r="E45" s="58">
        <v>3</v>
      </c>
      <c r="F45" s="53"/>
      <c r="G45" s="53"/>
      <c r="H45" s="56"/>
      <c r="I45" s="59"/>
      <c r="J45" s="150" t="s">
        <v>160</v>
      </c>
      <c r="K45" s="148" t="s">
        <v>161</v>
      </c>
      <c r="L45" s="149">
        <v>1</v>
      </c>
    </row>
    <row r="46" spans="1:13" ht="40.5" x14ac:dyDescent="0.2">
      <c r="A46" s="198" t="s">
        <v>21</v>
      </c>
      <c r="B46" s="199"/>
      <c r="C46" s="3"/>
      <c r="D46" s="3">
        <v>1</v>
      </c>
      <c r="E46" s="58">
        <v>3</v>
      </c>
      <c r="F46" s="53"/>
      <c r="G46" s="53"/>
      <c r="H46" s="56"/>
      <c r="I46" s="59"/>
      <c r="J46" s="150" t="s">
        <v>162</v>
      </c>
      <c r="K46" s="148" t="s">
        <v>163</v>
      </c>
      <c r="L46" s="149"/>
    </row>
    <row r="47" spans="1:13" ht="41.25" thickBot="1" x14ac:dyDescent="0.25">
      <c r="A47" s="179" t="s">
        <v>22</v>
      </c>
      <c r="B47" s="180"/>
      <c r="C47" s="3"/>
      <c r="D47" s="3"/>
      <c r="E47" s="58"/>
      <c r="F47" s="53"/>
      <c r="G47" s="53"/>
      <c r="H47" s="54"/>
      <c r="I47" s="59"/>
      <c r="J47" s="150" t="s">
        <v>164</v>
      </c>
      <c r="K47" s="148" t="s">
        <v>165</v>
      </c>
      <c r="L47" s="149"/>
    </row>
    <row r="48" spans="1:13" ht="40.5" x14ac:dyDescent="0.2">
      <c r="A48" s="200" t="s">
        <v>23</v>
      </c>
      <c r="B48" s="201"/>
      <c r="C48" s="4">
        <v>1</v>
      </c>
      <c r="D48" s="4"/>
      <c r="E48" s="61">
        <v>6</v>
      </c>
      <c r="F48" s="53"/>
      <c r="G48" s="53"/>
      <c r="H48" s="56"/>
      <c r="I48" s="59"/>
      <c r="J48" s="150" t="s">
        <v>166</v>
      </c>
      <c r="K48" s="148" t="s">
        <v>167</v>
      </c>
      <c r="L48" s="149"/>
    </row>
    <row r="49" spans="1:12" ht="40.5" x14ac:dyDescent="0.2">
      <c r="A49" s="193" t="s">
        <v>24</v>
      </c>
      <c r="B49" s="194"/>
      <c r="C49" s="3">
        <v>1</v>
      </c>
      <c r="D49" s="3"/>
      <c r="E49" s="58">
        <v>5</v>
      </c>
      <c r="F49" s="53"/>
      <c r="G49" s="53"/>
      <c r="H49" s="56"/>
      <c r="I49" s="59"/>
      <c r="J49" s="147">
        <v>3</v>
      </c>
      <c r="K49" s="148" t="s">
        <v>168</v>
      </c>
      <c r="L49" s="149">
        <v>1</v>
      </c>
    </row>
    <row r="50" spans="1:12" ht="60.75" x14ac:dyDescent="0.2">
      <c r="A50" s="193" t="s">
        <v>25</v>
      </c>
      <c r="B50" s="194"/>
      <c r="C50" s="3"/>
      <c r="D50" s="3"/>
      <c r="E50" s="58"/>
      <c r="F50" s="53"/>
      <c r="G50" s="53"/>
      <c r="H50" s="56"/>
      <c r="I50" s="59"/>
      <c r="J50" s="151">
        <v>4</v>
      </c>
      <c r="K50" s="148" t="s">
        <v>169</v>
      </c>
      <c r="L50" s="149"/>
    </row>
    <row r="51" spans="1:12" ht="33" customHeight="1" thickBot="1" x14ac:dyDescent="0.25">
      <c r="A51" s="179" t="s">
        <v>26</v>
      </c>
      <c r="B51" s="180"/>
      <c r="C51" s="5">
        <v>1</v>
      </c>
      <c r="D51" s="5"/>
      <c r="E51" s="62">
        <v>1</v>
      </c>
      <c r="F51" s="46"/>
      <c r="G51" s="46"/>
      <c r="H51" s="56"/>
      <c r="I51" s="59"/>
      <c r="J51" s="151">
        <v>5</v>
      </c>
      <c r="K51" s="148" t="s">
        <v>170</v>
      </c>
      <c r="L51" s="149">
        <v>2</v>
      </c>
    </row>
    <row r="52" spans="1:12" ht="81" x14ac:dyDescent="0.25">
      <c r="A52" s="177" t="s">
        <v>27</v>
      </c>
      <c r="B52" s="178"/>
      <c r="C52" s="6"/>
      <c r="D52" s="6">
        <v>1</v>
      </c>
      <c r="E52" s="55"/>
      <c r="F52" s="63"/>
      <c r="G52" s="63"/>
      <c r="H52" s="64"/>
      <c r="I52" s="59"/>
      <c r="J52" s="151">
        <v>6</v>
      </c>
      <c r="K52" s="148" t="s">
        <v>171</v>
      </c>
      <c r="L52" s="149"/>
    </row>
    <row r="53" spans="1:12" ht="41.25" thickBot="1" x14ac:dyDescent="0.25">
      <c r="A53" s="179" t="s">
        <v>26</v>
      </c>
      <c r="B53" s="180"/>
      <c r="C53" s="6"/>
      <c r="D53" s="6"/>
      <c r="E53" s="65"/>
      <c r="F53" s="46"/>
      <c r="G53" s="47"/>
      <c r="H53" s="47"/>
      <c r="I53" s="59"/>
      <c r="J53" s="151">
        <v>7</v>
      </c>
      <c r="K53" s="148" t="s">
        <v>172</v>
      </c>
      <c r="L53" s="149"/>
    </row>
    <row r="54" spans="1:12" ht="34.5" customHeight="1" thickBot="1" x14ac:dyDescent="0.25">
      <c r="A54" s="181" t="s">
        <v>120</v>
      </c>
      <c r="B54" s="182"/>
      <c r="C54" s="6">
        <v>1</v>
      </c>
      <c r="D54" s="6"/>
      <c r="E54" s="65"/>
      <c r="F54" s="46"/>
      <c r="G54" s="47"/>
      <c r="H54" s="47"/>
      <c r="I54" s="59"/>
      <c r="J54" s="151">
        <v>8</v>
      </c>
      <c r="K54" s="148" t="s">
        <v>173</v>
      </c>
      <c r="L54" s="149">
        <v>2</v>
      </c>
    </row>
    <row r="55" spans="1:12" ht="41.25" thickBot="1" x14ac:dyDescent="0.25">
      <c r="A55" s="183" t="s">
        <v>28</v>
      </c>
      <c r="B55" s="184"/>
      <c r="C55" s="7"/>
      <c r="D55" s="7"/>
      <c r="E55" s="66"/>
      <c r="F55" s="46"/>
      <c r="G55" s="47"/>
      <c r="H55" s="47"/>
      <c r="I55" s="59"/>
      <c r="J55" s="152">
        <v>9</v>
      </c>
      <c r="K55" s="153" t="s">
        <v>174</v>
      </c>
      <c r="L55" s="154">
        <v>3</v>
      </c>
    </row>
    <row r="56" spans="1:12" ht="35.25" customHeight="1" thickBot="1" x14ac:dyDescent="0.35">
      <c r="A56" s="185" t="s">
        <v>29</v>
      </c>
      <c r="B56" s="186"/>
      <c r="C56" s="8"/>
      <c r="D56" s="8"/>
      <c r="E56" s="128"/>
      <c r="F56" s="46"/>
      <c r="G56" s="47"/>
      <c r="H56" s="47"/>
      <c r="I56" s="59"/>
      <c r="J56" s="155"/>
      <c r="K56" s="156" t="s">
        <v>0</v>
      </c>
      <c r="L56" s="157">
        <f>SUM(L43:L55)</f>
        <v>9</v>
      </c>
    </row>
    <row r="57" spans="1:12" ht="21" thickBot="1" x14ac:dyDescent="0.25">
      <c r="A57" s="158" t="s">
        <v>30</v>
      </c>
      <c r="B57" s="159"/>
      <c r="C57" s="9"/>
      <c r="D57" s="9"/>
      <c r="E57" s="127"/>
      <c r="F57" s="46"/>
      <c r="G57" s="47"/>
      <c r="H57" s="47"/>
      <c r="I57" s="59"/>
      <c r="J57" s="67"/>
      <c r="K57" s="68"/>
      <c r="L57" s="60"/>
    </row>
    <row r="58" spans="1:12" ht="19.5" thickBot="1" x14ac:dyDescent="0.25">
      <c r="A58" s="160" t="s">
        <v>31</v>
      </c>
      <c r="B58" s="161"/>
      <c r="C58" s="69"/>
      <c r="D58" s="70"/>
      <c r="E58" s="88"/>
      <c r="H58" s="71"/>
      <c r="I58" s="72"/>
      <c r="J58" s="73"/>
      <c r="K58" s="60"/>
    </row>
    <row r="59" spans="1:12" ht="19.5" thickBot="1" x14ac:dyDescent="0.25">
      <c r="A59" s="10"/>
      <c r="B59" s="11" t="s">
        <v>0</v>
      </c>
      <c r="C59" s="74">
        <v>9</v>
      </c>
      <c r="D59" s="70">
        <v>6</v>
      </c>
      <c r="E59" s="88">
        <v>15</v>
      </c>
      <c r="H59" s="71"/>
      <c r="I59" s="75"/>
    </row>
    <row r="60" spans="1:12" x14ac:dyDescent="0.3">
      <c r="I60" s="75"/>
    </row>
    <row r="61" spans="1:12" ht="37.5" x14ac:dyDescent="0.3">
      <c r="B61" s="162" t="s">
        <v>32</v>
      </c>
      <c r="C61" s="163"/>
      <c r="D61" s="77" t="s">
        <v>121</v>
      </c>
      <c r="E61" s="77" t="s">
        <v>122</v>
      </c>
      <c r="F61" s="86"/>
      <c r="G61" s="86"/>
      <c r="H61" s="86"/>
    </row>
    <row r="62" spans="1:12" x14ac:dyDescent="0.2">
      <c r="B62" s="162"/>
      <c r="C62" s="163"/>
      <c r="D62" s="78">
        <f>I12+I15+I18+I24+I31+I27</f>
        <v>482.5</v>
      </c>
      <c r="E62" s="78">
        <v>971.3</v>
      </c>
      <c r="G62" s="79"/>
      <c r="H62" s="79"/>
    </row>
    <row r="63" spans="1:12" x14ac:dyDescent="0.2">
      <c r="B63" s="80"/>
      <c r="C63" s="81"/>
      <c r="D63" s="82"/>
      <c r="E63" s="82"/>
      <c r="G63" s="79"/>
      <c r="H63" s="79"/>
      <c r="J63" s="83"/>
      <c r="K63" s="84"/>
      <c r="L63" s="85"/>
    </row>
    <row r="64" spans="1:12" x14ac:dyDescent="0.3">
      <c r="B64" s="164" t="s">
        <v>123</v>
      </c>
      <c r="C64" s="165"/>
      <c r="D64" s="77" t="s">
        <v>136</v>
      </c>
      <c r="E64" s="77" t="s">
        <v>137</v>
      </c>
      <c r="G64" s="79"/>
      <c r="H64" s="79"/>
      <c r="J64" s="83"/>
      <c r="K64" s="84"/>
      <c r="L64" s="85"/>
    </row>
    <row r="65" spans="2:12" x14ac:dyDescent="0.2">
      <c r="B65" s="164"/>
      <c r="C65" s="165"/>
      <c r="D65" s="87">
        <f>H12+H15+H18+H31+H24+H27</f>
        <v>0.19097222222222221</v>
      </c>
      <c r="E65" s="87">
        <v>0.66875000000000007</v>
      </c>
      <c r="G65" s="79"/>
      <c r="H65" s="79"/>
      <c r="J65" s="83"/>
      <c r="K65" s="84"/>
      <c r="L65" s="85"/>
    </row>
    <row r="70" spans="2:12" x14ac:dyDescent="0.3">
      <c r="H70" s="17"/>
    </row>
    <row r="71" spans="2:12" x14ac:dyDescent="0.3">
      <c r="H71" s="17"/>
    </row>
  </sheetData>
  <mergeCells count="82">
    <mergeCell ref="F35:G35"/>
    <mergeCell ref="H35:J35"/>
    <mergeCell ref="F36:G36"/>
    <mergeCell ref="M5:M6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J5:J6"/>
    <mergeCell ref="K5:K6"/>
    <mergeCell ref="L5:L6"/>
    <mergeCell ref="K29:K30"/>
    <mergeCell ref="L29:L30"/>
    <mergeCell ref="M29:M30"/>
    <mergeCell ref="N29:N30"/>
    <mergeCell ref="A12:G12"/>
    <mergeCell ref="A13:N13"/>
    <mergeCell ref="A15:G15"/>
    <mergeCell ref="A24:G24"/>
    <mergeCell ref="A18:G18"/>
    <mergeCell ref="A22:A23"/>
    <mergeCell ref="B22:B23"/>
    <mergeCell ref="C22:C23"/>
    <mergeCell ref="L22:L23"/>
    <mergeCell ref="K22:K23"/>
    <mergeCell ref="H36:J36"/>
    <mergeCell ref="F37:G37"/>
    <mergeCell ref="H37:J37"/>
    <mergeCell ref="A27:G27"/>
    <mergeCell ref="A29:A30"/>
    <mergeCell ref="B29:B30"/>
    <mergeCell ref="C29:C30"/>
    <mergeCell ref="D29:D30"/>
    <mergeCell ref="E29:E30"/>
    <mergeCell ref="J29:J30"/>
    <mergeCell ref="A31:G31"/>
    <mergeCell ref="A32:L32"/>
    <mergeCell ref="F33:G33"/>
    <mergeCell ref="H33:J33"/>
    <mergeCell ref="F34:G34"/>
    <mergeCell ref="H34:J34"/>
    <mergeCell ref="A56:B56"/>
    <mergeCell ref="F38:G38"/>
    <mergeCell ref="H38:J38"/>
    <mergeCell ref="A51:B51"/>
    <mergeCell ref="A42:B42"/>
    <mergeCell ref="A43:B43"/>
    <mergeCell ref="A44:B44"/>
    <mergeCell ref="A45:B45"/>
    <mergeCell ref="B40:D40"/>
    <mergeCell ref="A46:B46"/>
    <mergeCell ref="A47:B47"/>
    <mergeCell ref="A48:B48"/>
    <mergeCell ref="A49:B49"/>
    <mergeCell ref="A50:B50"/>
    <mergeCell ref="F39:G39"/>
    <mergeCell ref="H39:J39"/>
    <mergeCell ref="A57:B57"/>
    <mergeCell ref="A58:B58"/>
    <mergeCell ref="B61:C62"/>
    <mergeCell ref="B64:C65"/>
    <mergeCell ref="O5:O6"/>
    <mergeCell ref="A8:O8"/>
    <mergeCell ref="O22:O23"/>
    <mergeCell ref="A19:O19"/>
    <mergeCell ref="A16:O16"/>
    <mergeCell ref="A25:O25"/>
    <mergeCell ref="A28:O28"/>
    <mergeCell ref="O29:O30"/>
    <mergeCell ref="A52:B52"/>
    <mergeCell ref="A53:B53"/>
    <mergeCell ref="A54:B54"/>
    <mergeCell ref="A55:B55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май 2022</vt:lpstr>
      <vt:lpstr>'Отключения за май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2022-05-17T01:16:58Z</cp:lastPrinted>
  <dcterms:created xsi:type="dcterms:W3CDTF">2018-03-27T02:17:58Z</dcterms:created>
  <dcterms:modified xsi:type="dcterms:W3CDTF">2022-06-10T10:58:25Z</dcterms:modified>
</cp:coreProperties>
</file>