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120" yWindow="0" windowWidth="15240" windowHeight="1185"/>
  </bookViews>
  <sheets>
    <sheet name="Отключения за сентябрь" sheetId="150" r:id="rId1"/>
  </sheets>
  <calcPr calcId="162913"/>
</workbook>
</file>

<file path=xl/calcChain.xml><?xml version="1.0" encoding="utf-8"?>
<calcChain xmlns="http://schemas.openxmlformats.org/spreadsheetml/2006/main">
  <c r="M67" i="150" l="1"/>
  <c r="I39" i="150" l="1"/>
  <c r="H39" i="150"/>
  <c r="I35" i="150"/>
  <c r="H35" i="150"/>
  <c r="I27" i="150"/>
  <c r="H27" i="150"/>
  <c r="I23" i="150"/>
  <c r="H23" i="150"/>
  <c r="I19" i="150"/>
  <c r="H19" i="150"/>
  <c r="I15" i="150"/>
  <c r="D73" i="150" s="1"/>
  <c r="H15" i="150"/>
  <c r="D76" i="150" s="1"/>
</calcChain>
</file>

<file path=xl/sharedStrings.xml><?xml version="1.0" encoding="utf-8"?>
<sst xmlns="http://schemas.openxmlformats.org/spreadsheetml/2006/main" count="169" uniqueCount="135">
  <si>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</si>
  <si>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</si>
  <si>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</si>
  <si>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</si>
  <si>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</si>
  <si>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</si>
  <si>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</si>
  <si>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</si>
  <si>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</si>
  <si>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</si>
  <si>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</si>
  <si>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</si>
  <si>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</si>
  <si>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</si>
  <si>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</si>
  <si>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</si>
  <si>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</si>
  <si>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</si>
  <si>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</si>
  <si>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</si>
  <si>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</si>
  <si>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</si>
  <si>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</si>
  <si>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</si>
  <si>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</si>
  <si>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</si>
  <si>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</si>
  <si>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</si>
  <si>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</si>
  <si>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</si>
  <si>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</si>
  <si>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</si>
  <si>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ИТОГО:</t>
  </si>
  <si>
    <t>Суммарный недоотпуск составил -</t>
  </si>
  <si>
    <t>-</t>
  </si>
  <si>
    <t>2 ДГА (320)</t>
  </si>
  <si>
    <t>Берёзовский р-н, п.Кимкьясуй</t>
  </si>
  <si>
    <t>Ханты-Мансийский р-н, п.Елизарово</t>
  </si>
  <si>
    <t>Ханты-Мансийский р-н, п.Согом</t>
  </si>
  <si>
    <t>5 ДГА (150)</t>
  </si>
  <si>
    <t>Ханты-Мансийский р-н, п.Кирпичный</t>
  </si>
  <si>
    <t>Ханты-Мансийский р-н, п.Урманный</t>
  </si>
  <si>
    <t>25.09.2021 08:00</t>
  </si>
  <si>
    <t>Нарушение работоспособности параллельной работы ДГА</t>
  </si>
  <si>
    <t>4 ДГА (150)</t>
  </si>
  <si>
    <t>09.09.2021 15:00</t>
  </si>
  <si>
    <t>2 ДГА (50)</t>
  </si>
  <si>
    <t>18.09.2021 22:55</t>
  </si>
  <si>
    <t>18.09.2021 23:34</t>
  </si>
  <si>
    <t>3 ДГА (360)</t>
  </si>
  <si>
    <t>1 ДГА (320)</t>
  </si>
  <si>
    <t>за период с 00:00 01.09.21 до 00:00 01.10.21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</si>
  <si>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</si>
  <si>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</si>
  <si>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</si>
  <si>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</si>
  <si>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Белоярский район</t>
  </si>
  <si>
    <t>АО "Юграэнерго"</t>
  </si>
  <si>
    <t>Белоярский р-н, п.Ванзеват</t>
  </si>
  <si>
    <t>ВЛ-0,4кВ ф.№2 от РУ-0,4кВ ДЭС</t>
  </si>
  <si>
    <t>Отключен вручную</t>
  </si>
  <si>
    <t xml:space="preserve">Падение оп.59, в следствии падения дерева </t>
  </si>
  <si>
    <t>Октябрьский район</t>
  </si>
  <si>
    <t>Кондинский район</t>
  </si>
  <si>
    <t>Нижневартовский район</t>
  </si>
  <si>
    <t>Ханты-Мансийский район</t>
  </si>
  <si>
    <t>Остановка ДВС, ошибка на ПУ"ошибка GCB"</t>
  </si>
  <si>
    <t>07.09.2021 02:17</t>
  </si>
  <si>
    <t>07.09.2021 02:47</t>
  </si>
  <si>
    <t>Потеря давления в топливной магистрали низкого давления, в следствии негерметиности топливопровода.</t>
  </si>
  <si>
    <t>Ошибка на ПУ "min давление масла"</t>
  </si>
  <si>
    <t>06.09.2021 23:45</t>
  </si>
  <si>
    <t>Обрыв контакта в датчика давления ДМ.</t>
  </si>
  <si>
    <t>Выход из строя помпы охлаждения ДВС</t>
  </si>
  <si>
    <t>Остановлен вручную</t>
  </si>
  <si>
    <t>20.09.2021 01:40</t>
  </si>
  <si>
    <t>На ПУ предупреждение 3513 «избыточное напряжение»</t>
  </si>
  <si>
    <t>20.09.2021 19:05</t>
  </si>
  <si>
    <t>Возрастание tож ДВС до 91 С, на ПУ предупреждение, Р=260 кВт.</t>
  </si>
  <si>
    <t>1,2,3 ДГА (600)</t>
  </si>
  <si>
    <t>25.09.2021 18:40</t>
  </si>
  <si>
    <t>Возрастание tож ДВС до 93 С, на ПУ предупреждение, Р=250 кВт.</t>
  </si>
  <si>
    <t>ИТОГО: 2 отключений; 6 функциональных отказов</t>
  </si>
  <si>
    <t>Технологические отказы Сентябрь 2021</t>
  </si>
  <si>
    <t>Функциональные отказы Сентябрь 2021</t>
  </si>
  <si>
    <t>Технологические отказы Сентябрь 2020</t>
  </si>
  <si>
    <t>Сентябрь 2021
кВт*ч</t>
  </si>
  <si>
    <t>Сентябрь 2020
кВт*ч</t>
  </si>
  <si>
    <t>Суммарное время ограничения -</t>
  </si>
  <si>
    <t>Сентябрь 2021
ч</t>
  </si>
  <si>
    <t>Сентябрь 2020
ч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</si>
  <si>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</si>
  <si>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</si>
  <si>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</si>
  <si>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</si>
  <si>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Мероприятия по предотвращению функциональных отказов</t>
  </si>
  <si>
    <t>ДВС</t>
  </si>
  <si>
    <t>ВЛ</t>
  </si>
  <si>
    <t>АСУ</t>
  </si>
  <si>
    <t>Технологический отказ произошел по причине падения дерева на ВЛ-0,4кВ, не находящегося в охранной зоне ВЛ-0,4кВ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</si>
  <si>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</si>
  <si>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</si>
  <si>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</si>
  <si>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</si>
  <si>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</si>
  <si>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</si>
  <si>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</si>
  <si>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</si>
  <si>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</si>
  <si>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</si>
  <si>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</si>
  <si>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</si>
  <si>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</si>
  <si>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</si>
  <si>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</si>
  <si>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</si>
  <si>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</si>
  <si>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</si>
  <si>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</si>
  <si>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</si>
  <si>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Вырубка деревьев угрожающих обрыву провода при падении. Внеплановый осмотр ВЛ-10-0,4 кВ проходящих в лесных массивах</t>
  </si>
  <si>
    <t>Наличие трещин под обжимным хомутом вследствие, чего произошел подсос воздуха</t>
  </si>
  <si>
    <t>Дефект не повторяется, мероприятий не требуется</t>
  </si>
  <si>
    <t>Код 5 (Погодные условия)</t>
  </si>
  <si>
    <t>Код 9 (Износ оборудования)</t>
  </si>
  <si>
    <t>Износ датчика давления масла, датчик давления стоит с ДГ-72</t>
  </si>
  <si>
    <t>Выполнен ремонт контактов</t>
  </si>
  <si>
    <t>Износ помпы</t>
  </si>
  <si>
    <t>Выполнена замена помпы</t>
  </si>
  <si>
    <t>Выход из строя обмоток трансформатора тока</t>
  </si>
  <si>
    <t>Выполнена замена трансформаторов тока</t>
  </si>
  <si>
    <t>Поставка опытной партии ДВС с вискомуфтой, которые не обеспечивали необходимого охлаждения ДВС в самые нагруженные.</t>
  </si>
  <si>
    <t>Выполнено изменение способа привода вентилятора ДВС с автоматического на принудительное</t>
  </si>
  <si>
    <t>При прописывании в схему ДЭС 5ДГА сбились настройки способа включения АВ СГ 1,2,3 ДГА</t>
  </si>
  <si>
    <t>Выполненно изменение настроек ПУ 1,2,3 ДГА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</si>
</sst>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4399">
    <xf numFmtId="0" fontId="0" fillId="0" borderId="0"/>
    <xf numFmtId="0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7" fillId="0" borderId="0"/>
    <xf numFmtId="0" fontId="18" fillId="0" borderId="0">
      <alignment horizontal="left"/>
    </xf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9" fontId="2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" fillId="0" borderId="0"/>
    <xf numFmtId="0" fontId="10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10" fillId="0" borderId="0"/>
    <xf numFmtId="0" fontId="32" fillId="0" borderId="0"/>
    <xf numFmtId="0" fontId="33" fillId="0" borderId="0"/>
    <xf numFmtId="0" fontId="34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35" fillId="0" borderId="0"/>
    <xf numFmtId="0" fontId="10" fillId="0" borderId="0"/>
    <xf numFmtId="0" fontId="36" fillId="0" borderId="0"/>
    <xf numFmtId="0" fontId="38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52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54" fillId="0" borderId="0"/>
    <xf numFmtId="0" fontId="19" fillId="0" borderId="0"/>
    <xf numFmtId="0" fontId="5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9">
    <xf numFmtId="0" fontId="0" fillId="0" borderId="0" xfId="0"/>
    <xf numFmtId="0" fontId="14" fillId="0" borderId="30" xfId="344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49" fontId="14" fillId="0" borderId="30" xfId="344" applyNumberFormat="1" applyFont="1" applyFill="1" applyBorder="1" applyAlignment="1">
      <alignment horizontal="center" vertical="center" wrapText="1"/>
    </xf>
    <xf numFmtId="0" fontId="42" fillId="0" borderId="19" xfId="363" applyFont="1" applyFill="1" applyBorder="1" applyAlignment="1">
      <alignment horizontal="center" vertical="center" wrapText="1"/>
    </xf>
    <xf numFmtId="0" fontId="44" fillId="0" borderId="20" xfId="363" applyFont="1" applyFill="1" applyBorder="1" applyAlignment="1">
      <alignment horizontal="center" vertical="center" wrapText="1"/>
    </xf>
    <xf numFmtId="0" fontId="42" fillId="0" borderId="19" xfId="363" applyNumberFormat="1" applyFont="1" applyFill="1" applyBorder="1" applyAlignment="1">
      <alignment horizontal="center" vertical="center" wrapText="1"/>
    </xf>
    <xf numFmtId="0" fontId="44" fillId="0" borderId="21" xfId="363" applyFont="1" applyFill="1" applyBorder="1" applyAlignment="1">
      <alignment horizontal="center" vertical="center" wrapText="1"/>
    </xf>
    <xf numFmtId="0" fontId="42" fillId="0" borderId="20" xfId="363" applyFont="1" applyFill="1" applyBorder="1" applyAlignment="1">
      <alignment horizontal="center" vertical="center" wrapText="1"/>
    </xf>
    <xf numFmtId="49" fontId="42" fillId="0" borderId="20" xfId="363" applyNumberFormat="1" applyFont="1" applyFill="1" applyBorder="1" applyAlignment="1">
      <alignment horizontal="center" vertical="center" wrapText="1"/>
    </xf>
    <xf numFmtId="49" fontId="42" fillId="0" borderId="17" xfId="363" applyNumberFormat="1" applyFont="1" applyFill="1" applyBorder="1" applyAlignment="1">
      <alignment horizontal="center" vertical="center" wrapText="1"/>
    </xf>
    <xf numFmtId="0" fontId="42" fillId="0" borderId="18" xfId="363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0" fontId="42" fillId="0" borderId="15" xfId="363" applyFont="1" applyFill="1" applyBorder="1" applyAlignment="1">
      <alignment horizontal="center" vertical="center" wrapText="1"/>
    </xf>
    <xf numFmtId="0" fontId="14" fillId="0" borderId="13" xfId="344" applyFont="1" applyFill="1" applyBorder="1" applyAlignment="1">
      <alignment horizontal="center" vertical="center" wrapText="1"/>
    </xf>
    <xf numFmtId="20" fontId="23" fillId="0" borderId="13" xfId="0" applyNumberFormat="1" applyFont="1" applyFill="1" applyBorder="1" applyAlignment="1">
      <alignment horizontal="center" vertical="center" wrapText="1"/>
    </xf>
    <xf numFmtId="1" fontId="23" fillId="0" borderId="13" xfId="0" applyNumberFormat="1" applyFont="1" applyFill="1" applyBorder="1" applyAlignment="1">
      <alignment horizontal="center" vertical="center" wrapText="1"/>
    </xf>
    <xf numFmtId="49" fontId="37" fillId="0" borderId="13" xfId="344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9" fontId="14" fillId="0" borderId="13" xfId="344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9" fontId="14" fillId="0" borderId="38" xfId="344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49" fontId="37" fillId="0" borderId="38" xfId="344" applyNumberFormat="1" applyFont="1" applyFill="1" applyBorder="1" applyAlignment="1">
      <alignment horizontal="center" vertical="center" wrapText="1"/>
    </xf>
    <xf numFmtId="0" fontId="14" fillId="12" borderId="13" xfId="344" applyFont="1" applyFill="1" applyBorder="1" applyAlignment="1">
      <alignment horizontal="center" vertical="center" wrapText="1"/>
    </xf>
    <xf numFmtId="49" fontId="14" fillId="0" borderId="12" xfId="344" applyNumberFormat="1" applyFont="1" applyFill="1" applyBorder="1" applyAlignment="1">
      <alignment horizontal="center" vertical="center" wrapText="1"/>
    </xf>
    <xf numFmtId="0" fontId="14" fillId="12" borderId="12" xfId="344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0" fontId="40" fillId="4" borderId="0" xfId="363" applyFont="1" applyFill="1" applyBorder="1" applyAlignment="1">
      <alignment horizontal="center" wrapText="1"/>
    </xf>
    <xf numFmtId="0" fontId="57" fillId="4" borderId="0" xfId="363" applyFont="1" applyFill="1" applyBorder="1" applyAlignment="1">
      <alignment horizontal="center" wrapText="1"/>
    </xf>
    <xf numFmtId="0" fontId="40" fillId="0" borderId="0" xfId="363" applyFont="1" applyFill="1" applyBorder="1" applyAlignment="1">
      <alignment horizontal="center" wrapText="1"/>
    </xf>
    <xf numFmtId="167" fontId="40" fillId="0" borderId="0" xfId="363" applyNumberFormat="1" applyFont="1" applyFill="1" applyBorder="1" applyAlignment="1">
      <alignment horizontal="center" wrapText="1"/>
    </xf>
    <xf numFmtId="164" fontId="40" fillId="0" borderId="0" xfId="363" applyNumberFormat="1" applyFont="1" applyFill="1" applyBorder="1" applyAlignment="1">
      <alignment horizontal="center" wrapText="1"/>
    </xf>
    <xf numFmtId="0" fontId="23" fillId="0" borderId="0" xfId="363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37" fillId="12" borderId="6" xfId="344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20" fontId="11" fillId="0" borderId="13" xfId="0" applyNumberFormat="1" applyFont="1" applyFill="1" applyBorder="1" applyAlignment="1">
      <alignment horizontal="center" vertical="center" wrapText="1"/>
    </xf>
    <xf numFmtId="167" fontId="23" fillId="0" borderId="44" xfId="363" applyNumberFormat="1" applyFont="1" applyFill="1" applyBorder="1" applyAlignment="1">
      <alignment horizontal="center" vertical="center" wrapText="1"/>
    </xf>
    <xf numFmtId="164" fontId="23" fillId="0" borderId="44" xfId="363" applyNumberFormat="1" applyFont="1" applyFill="1" applyBorder="1" applyAlignment="1">
      <alignment horizontal="center" vertical="center" wrapText="1"/>
    </xf>
    <xf numFmtId="0" fontId="23" fillId="0" borderId="44" xfId="363" applyFont="1" applyFill="1" applyBorder="1" applyAlignment="1">
      <alignment horizontal="center" vertical="center" wrapText="1"/>
    </xf>
    <xf numFmtId="0" fontId="59" fillId="0" borderId="44" xfId="363" applyFont="1" applyFill="1" applyBorder="1" applyAlignment="1">
      <alignment horizontal="center" vertical="center" wrapText="1"/>
    </xf>
    <xf numFmtId="0" fontId="59" fillId="0" borderId="45" xfId="363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0" xfId="344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20" fontId="23" fillId="0" borderId="30" xfId="0" applyNumberFormat="1" applyFont="1" applyFill="1" applyBorder="1" applyAlignment="1">
      <alignment horizontal="center" vertical="center" wrapText="1"/>
    </xf>
    <xf numFmtId="164" fontId="23" fillId="0" borderId="30" xfId="0" applyNumberFormat="1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20" fontId="23" fillId="0" borderId="38" xfId="0" applyNumberFormat="1" applyFont="1" applyFill="1" applyBorder="1" applyAlignment="1">
      <alignment horizontal="center" vertical="center" wrapText="1"/>
    </xf>
    <xf numFmtId="164" fontId="23" fillId="0" borderId="38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167" fontId="23" fillId="0" borderId="11" xfId="363" applyNumberFormat="1" applyFont="1" applyFill="1" applyBorder="1" applyAlignment="1">
      <alignment horizontal="center" vertical="center" wrapText="1"/>
    </xf>
    <xf numFmtId="164" fontId="23" fillId="0" borderId="11" xfId="363" applyNumberFormat="1" applyFont="1" applyFill="1" applyBorder="1" applyAlignment="1">
      <alignment horizontal="center" vertical="center" wrapText="1"/>
    </xf>
    <xf numFmtId="0" fontId="23" fillId="0" borderId="7" xfId="363" applyFont="1" applyFill="1" applyBorder="1" applyAlignment="1">
      <alignment horizontal="center" vertical="center" wrapText="1"/>
    </xf>
    <xf numFmtId="0" fontId="59" fillId="0" borderId="0" xfId="363" applyFont="1" applyFill="1" applyBorder="1" applyAlignment="1">
      <alignment horizontal="center" vertical="center" wrapText="1"/>
    </xf>
    <xf numFmtId="0" fontId="59" fillId="0" borderId="41" xfId="363" applyFont="1" applyFill="1" applyBorder="1" applyAlignment="1">
      <alignment horizontal="center" vertical="center" wrapText="1"/>
    </xf>
    <xf numFmtId="0" fontId="11" fillId="12" borderId="13" xfId="344" applyFont="1" applyFill="1" applyBorder="1" applyAlignment="1">
      <alignment horizontal="center" vertical="center" wrapText="1"/>
    </xf>
    <xf numFmtId="49" fontId="15" fillId="0" borderId="13" xfId="344" applyNumberFormat="1" applyFont="1" applyFill="1" applyBorder="1" applyAlignment="1">
      <alignment horizontal="center" vertical="center" wrapText="1"/>
    </xf>
    <xf numFmtId="0" fontId="23" fillId="0" borderId="46" xfId="363" applyFont="1" applyFill="1" applyBorder="1" applyAlignment="1">
      <alignment horizontal="center" vertical="center" wrapText="1"/>
    </xf>
    <xf numFmtId="0" fontId="23" fillId="0" borderId="34" xfId="363" applyFont="1" applyFill="1" applyBorder="1" applyAlignment="1">
      <alignment horizontal="center" vertical="center" wrapText="1"/>
    </xf>
    <xf numFmtId="0" fontId="59" fillId="0" borderId="34" xfId="363" applyFont="1" applyFill="1" applyBorder="1" applyAlignment="1">
      <alignment horizontal="center" vertical="center" wrapText="1"/>
    </xf>
    <xf numFmtId="0" fontId="59" fillId="0" borderId="36" xfId="363" applyFont="1" applyFill="1" applyBorder="1" applyAlignment="1">
      <alignment horizontal="center" vertical="center" wrapText="1"/>
    </xf>
    <xf numFmtId="20" fontId="23" fillId="11" borderId="13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7" fillId="12" borderId="2" xfId="344" applyFont="1" applyFill="1" applyBorder="1" applyAlignment="1">
      <alignment horizontal="center" vertical="center" wrapText="1"/>
    </xf>
    <xf numFmtId="49" fontId="37" fillId="0" borderId="3" xfId="344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20" fontId="23" fillId="0" borderId="3" xfId="0" applyNumberFormat="1" applyFont="1" applyFill="1" applyBorder="1" applyAlignment="1">
      <alignment horizontal="center" vertical="center" wrapText="1"/>
    </xf>
    <xf numFmtId="1" fontId="23" fillId="0" borderId="3" xfId="0" applyNumberFormat="1" applyFont="1" applyFill="1" applyBorder="1" applyAlignment="1">
      <alignment horizontal="center" vertical="center" wrapText="1"/>
    </xf>
    <xf numFmtId="20" fontId="23" fillId="11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wrapText="1"/>
    </xf>
    <xf numFmtId="0" fontId="43" fillId="0" borderId="37" xfId="0" applyFont="1" applyFill="1" applyBorder="1" applyAlignment="1">
      <alignment horizontal="center" vertical="center" wrapText="1"/>
    </xf>
    <xf numFmtId="0" fontId="11" fillId="12" borderId="38" xfId="344" applyFont="1" applyFill="1" applyBorder="1" applyAlignment="1">
      <alignment horizontal="center" vertical="center" wrapText="1"/>
    </xf>
    <xf numFmtId="1" fontId="23" fillId="0" borderId="38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3" xfId="344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49" fontId="37" fillId="0" borderId="13" xfId="344" applyNumberFormat="1" applyFont="1" applyFill="1" applyBorder="1" applyAlignment="1">
      <alignment horizontal="center" vertical="center" wrapText="1"/>
    </xf>
    <xf numFmtId="20" fontId="23" fillId="0" borderId="13" xfId="0" applyNumberFormat="1" applyFont="1" applyFill="1" applyBorder="1" applyAlignment="1">
      <alignment horizontal="center" vertical="center" wrapText="1"/>
    </xf>
    <xf numFmtId="0" fontId="13" fillId="0" borderId="0" xfId="363" applyFont="1" applyFill="1" applyBorder="1" applyAlignment="1">
      <alignment horizontal="left" wrapText="1"/>
    </xf>
    <xf numFmtId="0" fontId="43" fillId="0" borderId="0" xfId="363" applyFont="1" applyFill="1" applyBorder="1" applyAlignment="1">
      <alignment horizontal="left" vertical="center" wrapText="1"/>
    </xf>
    <xf numFmtId="0" fontId="43" fillId="0" borderId="0" xfId="363" applyNumberFormat="1" applyFont="1" applyFill="1" applyBorder="1" applyAlignment="1">
      <alignment horizontal="center" vertical="center" wrapText="1"/>
    </xf>
    <xf numFmtId="164" fontId="39" fillId="0" borderId="0" xfId="363" applyNumberFormat="1" applyFont="1" applyFill="1" applyBorder="1" applyAlignment="1">
      <alignment wrapText="1"/>
    </xf>
    <xf numFmtId="0" fontId="12" fillId="4" borderId="0" xfId="363" applyFont="1" applyFill="1" applyBorder="1" applyAlignment="1">
      <alignment horizontal="center" vertical="center" wrapText="1"/>
    </xf>
    <xf numFmtId="167" fontId="23" fillId="0" borderId="0" xfId="363" applyNumberFormat="1" applyFont="1" applyFill="1" applyBorder="1" applyAlignment="1">
      <alignment horizontal="center" vertical="center" wrapText="1"/>
    </xf>
    <xf numFmtId="0" fontId="14" fillId="0" borderId="34" xfId="363" applyFont="1" applyFill="1" applyBorder="1" applyAlignment="1">
      <alignment horizontal="left" vertical="center" wrapText="1"/>
    </xf>
    <xf numFmtId="0" fontId="11" fillId="0" borderId="34" xfId="363" applyFont="1" applyFill="1" applyBorder="1" applyAlignment="1">
      <alignment horizontal="left" vertical="center" wrapText="1"/>
    </xf>
    <xf numFmtId="0" fontId="14" fillId="0" borderId="0" xfId="363" applyFont="1" applyFill="1" applyBorder="1" applyAlignment="1">
      <alignment horizontal="left" vertical="center" wrapText="1"/>
    </xf>
    <xf numFmtId="0" fontId="39" fillId="0" borderId="0" xfId="363" applyFont="1" applyFill="1" applyBorder="1" applyAlignment="1">
      <alignment horizontal="center" vertical="center" wrapText="1"/>
    </xf>
    <xf numFmtId="0" fontId="21" fillId="0" borderId="14" xfId="363" applyFont="1" applyFill="1" applyBorder="1" applyAlignment="1">
      <alignment horizontal="center" vertical="center" wrapText="1"/>
    </xf>
    <xf numFmtId="14" fontId="23" fillId="0" borderId="0" xfId="363" applyNumberFormat="1" applyFont="1" applyFill="1" applyBorder="1" applyAlignment="1">
      <alignment horizontal="center" vertical="center" wrapText="1"/>
    </xf>
    <xf numFmtId="0" fontId="23" fillId="0" borderId="0" xfId="77" applyNumberFormat="1" applyFont="1" applyFill="1" applyBorder="1" applyAlignment="1">
      <alignment horizontal="center" vertical="center" wrapText="1"/>
    </xf>
    <xf numFmtId="0" fontId="43" fillId="0" borderId="0" xfId="363" applyNumberFormat="1" applyFont="1" applyFill="1" applyBorder="1" applyAlignment="1">
      <alignment horizontal="left" vertical="center" wrapText="1"/>
    </xf>
    <xf numFmtId="164" fontId="12" fillId="0" borderId="0" xfId="73" applyNumberFormat="1" applyFont="1" applyFill="1" applyBorder="1" applyAlignment="1">
      <alignment horizontal="center" vertical="center" wrapText="1"/>
    </xf>
    <xf numFmtId="0" fontId="12" fillId="0" borderId="0" xfId="73" applyFont="1" applyFill="1" applyBorder="1" applyAlignment="1">
      <alignment horizontal="center" vertical="center" wrapText="1"/>
    </xf>
    <xf numFmtId="164" fontId="58" fillId="0" borderId="0" xfId="73" applyNumberFormat="1" applyFont="1" applyFill="1" applyBorder="1" applyAlignment="1">
      <alignment horizontal="center" vertical="center" wrapText="1"/>
    </xf>
    <xf numFmtId="0" fontId="42" fillId="0" borderId="0" xfId="73" applyFont="1" applyFill="1" applyBorder="1" applyAlignment="1">
      <alignment vertical="center" wrapText="1"/>
    </xf>
    <xf numFmtId="0" fontId="42" fillId="0" borderId="0" xfId="73" applyFont="1" applyFill="1" applyBorder="1" applyAlignment="1">
      <alignment horizontal="center" vertical="center" wrapText="1"/>
    </xf>
    <xf numFmtId="167" fontId="39" fillId="0" borderId="0" xfId="363" applyNumberFormat="1" applyFont="1" applyFill="1" applyBorder="1" applyAlignment="1">
      <alignment wrapText="1"/>
    </xf>
    <xf numFmtId="0" fontId="44" fillId="0" borderId="48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0" fontId="46" fillId="0" borderId="0" xfId="363" applyNumberFormat="1" applyFont="1" applyFill="1" applyBorder="1"/>
    <xf numFmtId="49" fontId="42" fillId="0" borderId="48" xfId="363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9" xfId="363" applyFont="1" applyFill="1" applyBorder="1" applyAlignment="1">
      <alignment horizontal="center" vertical="center" wrapText="1"/>
    </xf>
    <xf numFmtId="0" fontId="39" fillId="0" borderId="0" xfId="363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right" vertical="center" wrapText="1"/>
    </xf>
    <xf numFmtId="164" fontId="47" fillId="0" borderId="0" xfId="363" applyNumberFormat="1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horizontal="center" vertical="center" wrapText="1"/>
    </xf>
    <xf numFmtId="0" fontId="23" fillId="0" borderId="0" xfId="363" applyFont="1" applyFill="1" applyBorder="1" applyAlignment="1">
      <alignment wrapText="1"/>
    </xf>
    <xf numFmtId="49" fontId="23" fillId="0" borderId="13" xfId="363" applyNumberFormat="1" applyFont="1" applyFill="1" applyBorder="1" applyAlignment="1">
      <alignment horizont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64" fontId="23" fillId="0" borderId="13" xfId="363" applyNumberFormat="1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164" fontId="23" fillId="0" borderId="0" xfId="363" applyNumberFormat="1" applyFont="1" applyFill="1" applyBorder="1" applyAlignment="1">
      <alignment horizontal="center" vertical="center" wrapText="1"/>
    </xf>
    <xf numFmtId="0" fontId="19" fillId="0" borderId="0" xfId="363" applyFill="1" applyBorder="1" applyAlignment="1">
      <alignment horizontal="center" vertical="center" wrapText="1"/>
    </xf>
    <xf numFmtId="167" fontId="23" fillId="4" borderId="0" xfId="363" applyNumberFormat="1" applyFont="1" applyFill="1" applyBorder="1" applyAlignment="1">
      <alignment horizontal="center" vertical="center" wrapText="1"/>
    </xf>
    <xf numFmtId="167" fontId="23" fillId="0" borderId="13" xfId="363" applyNumberFormat="1" applyFont="1" applyFill="1" applyBorder="1" applyAlignment="1">
      <alignment horizontal="center" vertical="center" wrapText="1"/>
    </xf>
    <xf numFmtId="1" fontId="42" fillId="0" borderId="29" xfId="363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61" fillId="0" borderId="13" xfId="363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wrapText="1"/>
    </xf>
    <xf numFmtId="0" fontId="14" fillId="0" borderId="38" xfId="344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" fontId="23" fillId="0" borderId="30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wrapText="1"/>
    </xf>
    <xf numFmtId="167" fontId="23" fillId="0" borderId="38" xfId="363" applyNumberFormat="1" applyFont="1" applyFill="1" applyBorder="1" applyAlignment="1">
      <alignment horizontal="center" vertical="center" wrapText="1"/>
    </xf>
    <xf numFmtId="164" fontId="23" fillId="0" borderId="38" xfId="363" applyNumberFormat="1" applyFont="1" applyFill="1" applyBorder="1" applyAlignment="1">
      <alignment horizontal="center" vertical="center" wrapText="1"/>
    </xf>
    <xf numFmtId="0" fontId="23" fillId="0" borderId="38" xfId="363" applyFont="1" applyFill="1" applyBorder="1" applyAlignment="1">
      <alignment vertical="center" wrapText="1"/>
    </xf>
    <xf numFmtId="0" fontId="23" fillId="0" borderId="39" xfId="363" applyFont="1" applyFill="1" applyBorder="1" applyAlignment="1">
      <alignment vertical="center" wrapText="1"/>
    </xf>
    <xf numFmtId="0" fontId="23" fillId="4" borderId="30" xfId="0" applyFont="1" applyFill="1" applyBorder="1" applyAlignment="1">
      <alignment horizontal="center" vertical="center" wrapText="1"/>
    </xf>
    <xf numFmtId="20" fontId="23" fillId="2" borderId="30" xfId="0" applyNumberFormat="1" applyFont="1" applyFill="1" applyBorder="1" applyAlignment="1">
      <alignment horizontal="center" vertical="center" wrapText="1"/>
    </xf>
    <xf numFmtId="0" fontId="39" fillId="0" borderId="39" xfId="363" applyFont="1" applyFill="1" applyBorder="1" applyAlignment="1">
      <alignment wrapText="1"/>
    </xf>
    <xf numFmtId="0" fontId="61" fillId="0" borderId="37" xfId="363" applyFont="1" applyFill="1" applyBorder="1" applyAlignment="1">
      <alignment horizontal="center" vertical="center" wrapText="1"/>
    </xf>
    <xf numFmtId="0" fontId="61" fillId="0" borderId="38" xfId="363" applyFont="1" applyFill="1" applyBorder="1" applyAlignment="1">
      <alignment horizontal="center" vertical="center" wrapText="1"/>
    </xf>
    <xf numFmtId="1" fontId="61" fillId="0" borderId="38" xfId="363" applyNumberFormat="1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39" xfId="363" applyFont="1" applyFill="1" applyBorder="1" applyAlignment="1">
      <alignment horizontal="center" vertical="center" wrapText="1"/>
    </xf>
    <xf numFmtId="0" fontId="44" fillId="0" borderId="18" xfId="363" applyFont="1" applyFill="1" applyBorder="1" applyAlignment="1">
      <alignment horizontal="center" vertical="center" wrapText="1"/>
    </xf>
    <xf numFmtId="1" fontId="42" fillId="0" borderId="18" xfId="363" applyNumberFormat="1" applyFont="1" applyFill="1" applyBorder="1" applyAlignment="1">
      <alignment horizontal="center" vertical="center" wrapText="1"/>
    </xf>
    <xf numFmtId="0" fontId="61" fillId="0" borderId="30" xfId="363" applyFont="1" applyFill="1" applyBorder="1" applyAlignment="1">
      <alignment horizontal="center" vertical="center" wrapText="1"/>
    </xf>
    <xf numFmtId="0" fontId="61" fillId="0" borderId="13" xfId="363" applyFont="1" applyFill="1" applyBorder="1" applyAlignment="1">
      <alignment horizontal="center" vertical="center" wrapText="1"/>
    </xf>
    <xf numFmtId="0" fontId="61" fillId="0" borderId="31" xfId="363" applyFont="1" applyFill="1" applyBorder="1" applyAlignment="1">
      <alignment horizontal="center" vertical="center" wrapText="1"/>
    </xf>
    <xf numFmtId="0" fontId="61" fillId="0" borderId="32" xfId="363" applyFont="1" applyFill="1" applyBorder="1" applyAlignment="1">
      <alignment horizontal="center" vertical="center" wrapText="1"/>
    </xf>
    <xf numFmtId="0" fontId="58" fillId="0" borderId="40" xfId="363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horizontal="center" vertical="center" wrapText="1"/>
    </xf>
    <xf numFmtId="0" fontId="40" fillId="4" borderId="0" xfId="363" applyFont="1" applyFill="1" applyBorder="1" applyAlignment="1">
      <alignment horizontal="right" wrapText="1"/>
    </xf>
    <xf numFmtId="0" fontId="61" fillId="0" borderId="42" xfId="363" applyFont="1" applyFill="1" applyBorder="1" applyAlignment="1">
      <alignment horizontal="center" vertical="center" wrapText="1"/>
    </xf>
    <xf numFmtId="0" fontId="61" fillId="0" borderId="33" xfId="363" applyFont="1" applyFill="1" applyBorder="1" applyAlignment="1">
      <alignment horizontal="center" vertical="center" wrapText="1"/>
    </xf>
    <xf numFmtId="0" fontId="58" fillId="4" borderId="34" xfId="363" applyFont="1" applyFill="1" applyBorder="1" applyAlignment="1">
      <alignment horizontal="center" vertical="center" wrapText="1"/>
    </xf>
    <xf numFmtId="0" fontId="49" fillId="4" borderId="0" xfId="363" applyFont="1" applyFill="1" applyBorder="1" applyAlignment="1">
      <alignment horizontal="center" vertical="top" wrapText="1"/>
    </xf>
    <xf numFmtId="0" fontId="49" fillId="4" borderId="0" xfId="363" applyFont="1" applyFill="1" applyBorder="1" applyAlignment="1">
      <alignment horizontal="center" wrapText="1"/>
    </xf>
    <xf numFmtId="0" fontId="43" fillId="0" borderId="35" xfId="363" applyFont="1" applyFill="1" applyBorder="1" applyAlignment="1">
      <alignment horizontal="right" vertical="center" wrapText="1"/>
    </xf>
    <xf numFmtId="0" fontId="43" fillId="0" borderId="34" xfId="363" applyFont="1" applyFill="1" applyBorder="1" applyAlignment="1">
      <alignment horizontal="right" vertical="center" wrapText="1"/>
    </xf>
    <xf numFmtId="0" fontId="43" fillId="0" borderId="43" xfId="363" applyFont="1" applyFill="1" applyBorder="1" applyAlignment="1">
      <alignment horizontal="right" vertical="center" wrapText="1"/>
    </xf>
    <xf numFmtId="0" fontId="59" fillId="0" borderId="49" xfId="363" applyFont="1" applyFill="1" applyBorder="1" applyAlignment="1">
      <alignment horizontal="center" vertical="center" wrapText="1"/>
    </xf>
    <xf numFmtId="0" fontId="59" fillId="0" borderId="44" xfId="363" applyFont="1" applyFill="1" applyBorder="1" applyAlignment="1">
      <alignment horizontal="center" vertical="center" wrapText="1"/>
    </xf>
    <xf numFmtId="0" fontId="59" fillId="0" borderId="45" xfId="363" applyFont="1" applyFill="1" applyBorder="1" applyAlignment="1">
      <alignment horizontal="center" vertical="center" wrapText="1"/>
    </xf>
    <xf numFmtId="0" fontId="43" fillId="0" borderId="37" xfId="363" applyFont="1" applyFill="1" applyBorder="1" applyAlignment="1">
      <alignment horizontal="right" vertical="center" wrapText="1"/>
    </xf>
    <xf numFmtId="0" fontId="43" fillId="0" borderId="38" xfId="363" applyFont="1" applyFill="1" applyBorder="1" applyAlignment="1">
      <alignment horizontal="right" vertical="center" wrapText="1"/>
    </xf>
    <xf numFmtId="167" fontId="61" fillId="0" borderId="30" xfId="363" applyNumberFormat="1" applyFont="1" applyFill="1" applyBorder="1" applyAlignment="1">
      <alignment horizontal="center" vertical="center" wrapText="1"/>
    </xf>
    <xf numFmtId="167" fontId="61" fillId="0" borderId="13" xfId="363" applyNumberFormat="1" applyFont="1" applyFill="1" applyBorder="1" applyAlignment="1">
      <alignment horizontal="center" vertical="center" wrapText="1"/>
    </xf>
    <xf numFmtId="164" fontId="61" fillId="0" borderId="30" xfId="363" applyNumberFormat="1" applyFont="1" applyFill="1" applyBorder="1" applyAlignment="1">
      <alignment horizontal="center" vertical="center" wrapText="1"/>
    </xf>
    <xf numFmtId="164" fontId="61" fillId="0" borderId="13" xfId="363" applyNumberFormat="1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9" fillId="0" borderId="40" xfId="363" applyFont="1" applyFill="1" applyBorder="1" applyAlignment="1">
      <alignment horizontal="center" vertical="center" wrapText="1"/>
    </xf>
    <xf numFmtId="0" fontId="59" fillId="0" borderId="0" xfId="363" applyFont="1" applyFill="1" applyBorder="1" applyAlignment="1">
      <alignment horizontal="center" vertical="center" wrapText="1"/>
    </xf>
    <xf numFmtId="0" fontId="59" fillId="0" borderId="41" xfId="363" applyFont="1" applyFill="1" applyBorder="1" applyAlignment="1">
      <alignment horizontal="center" vertical="center" wrapText="1"/>
    </xf>
    <xf numFmtId="0" fontId="43" fillId="0" borderId="40" xfId="363" applyFont="1" applyFill="1" applyBorder="1" applyAlignment="1">
      <alignment horizontal="right" vertical="center" wrapText="1"/>
    </xf>
    <xf numFmtId="0" fontId="43" fillId="0" borderId="0" xfId="363" applyFont="1" applyFill="1" applyBorder="1" applyAlignment="1">
      <alignment horizontal="right" vertical="center" wrapText="1"/>
    </xf>
    <xf numFmtId="0" fontId="43" fillId="0" borderId="8" xfId="363" applyFont="1" applyFill="1" applyBorder="1" applyAlignment="1">
      <alignment horizontal="right" vertical="center" wrapText="1"/>
    </xf>
    <xf numFmtId="0" fontId="59" fillId="0" borderId="15" xfId="363" applyFont="1" applyFill="1" applyBorder="1" applyAlignment="1">
      <alignment horizontal="center" vertical="center" wrapText="1"/>
    </xf>
    <xf numFmtId="0" fontId="59" fillId="0" borderId="28" xfId="363" applyFont="1" applyFill="1" applyBorder="1" applyAlignment="1">
      <alignment horizontal="center" vertical="center" wrapText="1"/>
    </xf>
    <xf numFmtId="0" fontId="59" fillId="0" borderId="16" xfId="363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49" fontId="15" fillId="0" borderId="13" xfId="344" applyNumberFormat="1" applyFont="1" applyFill="1" applyBorder="1" applyAlignment="1">
      <alignment horizontal="center" vertical="center" wrapText="1"/>
    </xf>
    <xf numFmtId="20" fontId="23" fillId="2" borderId="13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9" fontId="15" fillId="0" borderId="38" xfId="344" applyNumberFormat="1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49" fontId="37" fillId="0" borderId="12" xfId="344" applyNumberFormat="1" applyFont="1" applyFill="1" applyBorder="1" applyAlignment="1">
      <alignment horizontal="center" vertical="center" wrapText="1"/>
    </xf>
    <xf numFmtId="20" fontId="23" fillId="0" borderId="12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37" fillId="0" borderId="13" xfId="344" applyNumberFormat="1" applyFont="1" applyFill="1" applyBorder="1" applyAlignment="1">
      <alignment horizontal="center" vertical="center" wrapText="1"/>
    </xf>
    <xf numFmtId="20" fontId="23" fillId="0" borderId="1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3" fillId="0" borderId="23" xfId="363" applyFont="1" applyFill="1" applyBorder="1" applyAlignment="1">
      <alignment horizontal="left" vertical="center" wrapText="1"/>
    </xf>
    <xf numFmtId="0" fontId="13" fillId="0" borderId="26" xfId="363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4" fillId="0" borderId="35" xfId="363" applyFont="1" applyFill="1" applyBorder="1" applyAlignment="1">
      <alignment horizontal="left" vertical="center" wrapText="1"/>
    </xf>
    <xf numFmtId="0" fontId="14" fillId="0" borderId="34" xfId="363" applyFont="1" applyFill="1" applyBorder="1" applyAlignment="1">
      <alignment horizontal="left" vertical="center" wrapText="1"/>
    </xf>
    <xf numFmtId="0" fontId="14" fillId="0" borderId="36" xfId="363" applyFont="1" applyFill="1" applyBorder="1" applyAlignment="1">
      <alignment horizontal="left" vertical="center" wrapText="1"/>
    </xf>
    <xf numFmtId="0" fontId="21" fillId="0" borderId="15" xfId="363" applyFont="1" applyFill="1" applyBorder="1" applyAlignment="1">
      <alignment horizontal="center" vertical="center" wrapText="1"/>
    </xf>
    <xf numFmtId="0" fontId="21" fillId="0" borderId="16" xfId="363" applyFont="1" applyFill="1" applyBorder="1" applyAlignment="1">
      <alignment horizontal="center" vertical="center" wrapText="1"/>
    </xf>
    <xf numFmtId="0" fontId="41" fillId="2" borderId="22" xfId="363" applyFont="1" applyFill="1" applyBorder="1" applyAlignment="1">
      <alignment horizontal="left" vertical="center" wrapText="1"/>
    </xf>
    <xf numFmtId="0" fontId="41" fillId="2" borderId="25" xfId="363" applyFont="1" applyFill="1" applyBorder="1" applyAlignment="1">
      <alignment horizontal="left" vertical="center" wrapText="1"/>
    </xf>
    <xf numFmtId="0" fontId="43" fillId="4" borderId="23" xfId="363" applyFont="1" applyFill="1" applyBorder="1" applyAlignment="1">
      <alignment horizontal="left" vertical="center" wrapText="1"/>
    </xf>
    <xf numFmtId="0" fontId="43" fillId="4" borderId="26" xfId="363" applyFont="1" applyFill="1" applyBorder="1" applyAlignment="1">
      <alignment horizontal="left" vertical="center" wrapText="1"/>
    </xf>
    <xf numFmtId="0" fontId="43" fillId="4" borderId="24" xfId="363" applyFont="1" applyFill="1" applyBorder="1" applyAlignment="1">
      <alignment horizontal="left" vertical="center" wrapText="1"/>
    </xf>
    <xf numFmtId="0" fontId="43" fillId="4" borderId="27" xfId="363" applyFont="1" applyFill="1" applyBorder="1" applyAlignment="1">
      <alignment horizontal="left" vertical="center" wrapText="1"/>
    </xf>
    <xf numFmtId="0" fontId="41" fillId="5" borderId="22" xfId="363" applyFont="1" applyFill="1" applyBorder="1" applyAlignment="1">
      <alignment horizontal="left" vertical="center" wrapText="1"/>
    </xf>
    <xf numFmtId="0" fontId="41" fillId="5" borderId="25" xfId="363" applyFont="1" applyFill="1" applyBorder="1" applyAlignment="1">
      <alignment horizontal="left" vertical="center" wrapText="1"/>
    </xf>
    <xf numFmtId="0" fontId="45" fillId="6" borderId="22" xfId="363" applyFont="1" applyFill="1" applyBorder="1" applyAlignment="1">
      <alignment horizontal="left" vertical="center" wrapText="1"/>
    </xf>
    <xf numFmtId="0" fontId="45" fillId="6" borderId="25" xfId="363" applyFont="1" applyFill="1" applyBorder="1" applyAlignment="1">
      <alignment horizontal="left" vertical="center" wrapText="1"/>
    </xf>
    <xf numFmtId="0" fontId="41" fillId="7" borderId="15" xfId="363" applyFont="1" applyFill="1" applyBorder="1" applyAlignment="1">
      <alignment horizontal="left" vertical="center" wrapText="1"/>
    </xf>
    <xf numFmtId="0" fontId="41" fillId="7" borderId="16" xfId="363" applyFont="1" applyFill="1" applyBorder="1" applyAlignment="1">
      <alignment horizontal="left" vertical="center" wrapText="1"/>
    </xf>
    <xf numFmtId="0" fontId="41" fillId="9" borderId="15" xfId="363" applyFont="1" applyFill="1" applyBorder="1" applyAlignment="1">
      <alignment horizontal="left" vertical="center" wrapText="1"/>
    </xf>
    <xf numFmtId="0" fontId="41" fillId="9" borderId="16" xfId="363" applyFont="1" applyFill="1" applyBorder="1" applyAlignment="1">
      <alignment horizontal="left" vertical="center" wrapText="1"/>
    </xf>
    <xf numFmtId="0" fontId="41" fillId="3" borderId="15" xfId="363" applyFont="1" applyFill="1" applyBorder="1" applyAlignment="1">
      <alignment horizontal="left" vertical="center" wrapText="1"/>
    </xf>
    <xf numFmtId="0" fontId="41" fillId="3" borderId="16" xfId="363" applyFont="1" applyFill="1" applyBorder="1" applyAlignment="1">
      <alignment horizontal="left" vertical="center" wrapText="1"/>
    </xf>
    <xf numFmtId="0" fontId="41" fillId="10" borderId="15" xfId="363" applyFont="1" applyFill="1" applyBorder="1" applyAlignment="1">
      <alignment horizontal="left" vertical="center" wrapText="1"/>
    </xf>
    <xf numFmtId="0" fontId="41" fillId="10" borderId="16" xfId="363" applyFont="1" applyFill="1" applyBorder="1" applyAlignment="1">
      <alignment horizontal="left" vertical="center" wrapText="1"/>
    </xf>
    <xf numFmtId="0" fontId="41" fillId="8" borderId="15" xfId="363" applyFont="1" applyFill="1" applyBorder="1" applyAlignment="1">
      <alignment horizontal="left" vertical="center" wrapText="1"/>
    </xf>
    <xf numFmtId="0" fontId="41" fillId="8" borderId="16" xfId="363" applyFont="1" applyFill="1" applyBorder="1" applyAlignment="1">
      <alignment horizontal="left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8" xfId="363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8" xfId="363" applyNumberFormat="1" applyFont="1" applyFill="1" applyBorder="1" applyAlignment="1">
      <alignment horizontal="center" vertical="center" wrapText="1"/>
    </xf>
    <xf numFmtId="0" fontId="49" fillId="0" borderId="50" xfId="73" applyFont="1" applyFill="1" applyBorder="1" applyAlignment="1">
      <alignment horizontal="center" vertical="center" wrapText="1"/>
    </xf>
    <xf numFmtId="0" fontId="49" fillId="4" borderId="51" xfId="73" applyFont="1" applyFill="1" applyBorder="1" applyAlignment="1">
      <alignment horizontal="center" vertical="center" wrapText="1"/>
    </xf>
    <xf numFmtId="0" fontId="49" fillId="4" borderId="52" xfId="73" applyFont="1" applyFill="1" applyBorder="1" applyAlignment="1">
      <alignment horizontal="center" vertical="center" wrapText="1"/>
    </xf>
    <xf numFmtId="0" fontId="58" fillId="0" borderId="42" xfId="73" applyNumberFormat="1" applyFont="1" applyFill="1" applyBorder="1" applyAlignment="1">
      <alignment horizontal="center" vertical="center" wrapText="1"/>
    </xf>
    <xf numFmtId="0" fontId="58" fillId="0" borderId="30" xfId="73" applyFont="1" applyFill="1" applyBorder="1" applyAlignment="1">
      <alignment vertical="center" wrapText="1"/>
    </xf>
    <xf numFmtId="0" fontId="58" fillId="0" borderId="31" xfId="73" applyFont="1" applyFill="1" applyBorder="1" applyAlignment="1">
      <alignment horizontal="center" vertical="center" wrapText="1"/>
    </xf>
    <xf numFmtId="0" fontId="58" fillId="0" borderId="33" xfId="73" applyNumberFormat="1" applyFont="1" applyFill="1" applyBorder="1" applyAlignment="1">
      <alignment horizontal="center" vertical="center" wrapText="1"/>
    </xf>
    <xf numFmtId="0" fontId="58" fillId="0" borderId="13" xfId="73" applyFont="1" applyFill="1" applyBorder="1" applyAlignment="1">
      <alignment vertical="center" wrapText="1"/>
    </xf>
    <xf numFmtId="0" fontId="58" fillId="0" borderId="32" xfId="73" applyFont="1" applyFill="1" applyBorder="1" applyAlignment="1">
      <alignment horizontal="center" vertical="center" wrapText="1"/>
    </xf>
    <xf numFmtId="2" fontId="58" fillId="0" borderId="33" xfId="73" applyNumberFormat="1" applyFont="1" applyFill="1" applyBorder="1" applyAlignment="1">
      <alignment horizontal="center" vertical="center" wrapText="1"/>
    </xf>
    <xf numFmtId="0" fontId="58" fillId="0" borderId="33" xfId="73" applyFont="1" applyFill="1" applyBorder="1" applyAlignment="1">
      <alignment horizontal="center" vertical="center" wrapText="1"/>
    </xf>
    <xf numFmtId="0" fontId="58" fillId="0" borderId="37" xfId="73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left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wrapText="1"/>
    </xf>
    <xf numFmtId="0" fontId="58" fillId="0" borderId="0" xfId="73" applyFont="1" applyFill="1" applyBorder="1" applyAlignment="1">
      <alignment horizontal="right" vertical="center" wrapText="1"/>
    </xf>
    <xf numFmtId="0" fontId="58" fillId="0" borderId="29" xfId="73" applyFont="1" applyFill="1" applyBorder="1" applyAlignment="1">
      <alignment horizontal="center" vertical="center" wrapText="1"/>
    </xf>
    <xf numFmtId="0" fontId="23" fillId="13" borderId="30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13" borderId="30" xfId="0" applyNumberFormat="1" applyFont="1" applyFill="1" applyBorder="1" applyAlignment="1">
      <alignment horizontal="center" vertical="center" wrapText="1"/>
    </xf>
  </cellXfs>
  <cellStyles count="14399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06"/>
    <cellStyle name="Обычный 10 2" xfId="70"/>
    <cellStyle name="Обычный 10 2 10" xfId="11490"/>
    <cellStyle name="Обычный 10 2 11" xfId="11491"/>
    <cellStyle name="Обычный 10 2 12" xfId="13607"/>
    <cellStyle name="Обычный 10 2 2" xfId="71"/>
    <cellStyle name="Обычный 10 2 2 10" xfId="11492"/>
    <cellStyle name="Обычный 10 2 2 11" xfId="13608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71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1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4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609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91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9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51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11"/>
    <cellStyle name="Обычный 4 10 2" xfId="81"/>
    <cellStyle name="Обычный 4 10 2 10" xfId="11522"/>
    <cellStyle name="Обычный 4 10 2 11" xfId="11523"/>
    <cellStyle name="Обычный 4 10 2 12" xfId="13612"/>
    <cellStyle name="Обычный 4 10 2 2" xfId="82"/>
    <cellStyle name="Обычный 4 10 2 2 10" xfId="11524"/>
    <cellStyle name="Обычный 4 10 2 2 11" xfId="13613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6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9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3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5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614"/>
    <cellStyle name="Обычный 4 10 3 2" xfId="84"/>
    <cellStyle name="Обычный 4 10 3 2 10" xfId="11540"/>
    <cellStyle name="Обычный 4 10 3 2 11" xfId="13615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32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5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9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71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616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6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8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617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8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90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6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8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18"/>
    <cellStyle name="Обычный 4 11 2" xfId="88"/>
    <cellStyle name="Обычный 4 11 2 10" xfId="11578"/>
    <cellStyle name="Обычный 4 11 2 11" xfId="11579"/>
    <cellStyle name="Обычный 4 11 2 12" xfId="13619"/>
    <cellStyle name="Обычный 4 11 2 2" xfId="89"/>
    <cellStyle name="Обычный 4 11 2 2 10" xfId="11580"/>
    <cellStyle name="Обычный 4 11 2 2 11" xfId="13620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7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80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4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6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621"/>
    <cellStyle name="Обычный 4 11 3 2" xfId="91"/>
    <cellStyle name="Обычный 4 11 3 2 10" xfId="11596"/>
    <cellStyle name="Обычный 4 11 3 2 11" xfId="13622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3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6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10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72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623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7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9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624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7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9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7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9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25"/>
    <cellStyle name="Обычный 4 12 2" xfId="95"/>
    <cellStyle name="Обычный 4 12 2 10" xfId="11634"/>
    <cellStyle name="Обычный 4 12 2 11" xfId="11635"/>
    <cellStyle name="Обычный 4 12 2 12" xfId="13626"/>
    <cellStyle name="Обычный 4 12 2 2" xfId="96"/>
    <cellStyle name="Обычный 4 12 2 2 10" xfId="11636"/>
    <cellStyle name="Обычный 4 12 2 2 11" xfId="13627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8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81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5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7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628"/>
    <cellStyle name="Обычный 4 12 3 2" xfId="98"/>
    <cellStyle name="Обычный 4 12 3 2 10" xfId="11652"/>
    <cellStyle name="Обычный 4 12 3 2 11" xfId="13629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4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7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11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3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630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8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90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631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9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8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50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32"/>
    <cellStyle name="Обычный 4 13 2" xfId="102"/>
    <cellStyle name="Обычный 4 13 2 10" xfId="11690"/>
    <cellStyle name="Обычный 4 13 2 11" xfId="13633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81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4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8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20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34"/>
    <cellStyle name="Обычный 4 14 2" xfId="104"/>
    <cellStyle name="Обычный 4 14 2 10" xfId="11706"/>
    <cellStyle name="Обычный 4 14 2 11" xfId="13635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92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5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9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31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36"/>
    <cellStyle name="Обычный 4 15 2" xfId="106"/>
    <cellStyle name="Обычный 4 15 2 10" xfId="11722"/>
    <cellStyle name="Обычный 4 15 2 11" xfId="13637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3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6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80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42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638"/>
    <cellStyle name="Обычный 4 16 2" xfId="108"/>
    <cellStyle name="Обычный 4 16 2 10" xfId="11738"/>
    <cellStyle name="Обычный 4 16 2 11" xfId="13639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9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82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6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8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640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3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5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641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91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3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3"/>
    <cellStyle name="Обычный 4 2" xfId="111"/>
    <cellStyle name="Обычный 4 2 10" xfId="112"/>
    <cellStyle name="Обычный 4 2 10 10" xfId="11771"/>
    <cellStyle name="Обычный 4 2 10 11" xfId="13643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7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9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644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5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7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7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9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5"/>
    <cellStyle name="Обычный 4 2 2 2" xfId="115"/>
    <cellStyle name="Обычный 4 2 2 2 10" xfId="11796"/>
    <cellStyle name="Обычный 4 2 2 2 11" xfId="13646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5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7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7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42"/>
    <cellStyle name="Обычный 4 2 3" xfId="116"/>
    <cellStyle name="Обычный 4 2 3 10" xfId="11811"/>
    <cellStyle name="Обычный 4 2 3 11" xfId="11812"/>
    <cellStyle name="Обычный 4 2 3 12" xfId="13647"/>
    <cellStyle name="Обычный 4 2 3 2" xfId="117"/>
    <cellStyle name="Обычный 4 2 3 2 10" xfId="11813"/>
    <cellStyle name="Обычный 4 2 3 2 11" xfId="13648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9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21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32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4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49"/>
    <cellStyle name="Обычный 4 2 4 2" xfId="119"/>
    <cellStyle name="Обычный 4 2 4 2 10" xfId="11829"/>
    <cellStyle name="Обычный 4 2 4 2 11" xfId="13650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7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9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41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3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51"/>
    <cellStyle name="Обычный 4 2 5 2" xfId="121"/>
    <cellStyle name="Обычный 4 2 5 2 10" xfId="11845"/>
    <cellStyle name="Обычный 4 2 5 2 11" xfId="13652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5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7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51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3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53"/>
    <cellStyle name="Обычный 4 2 6 2" xfId="123"/>
    <cellStyle name="Обычный 4 2 6 2 10" xfId="11861"/>
    <cellStyle name="Обычный 4 2 6 2 11" xfId="13654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5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8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62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55"/>
    <cellStyle name="Обычный 4 2 7 2" xfId="125"/>
    <cellStyle name="Обычный 4 2 7 2 10" xfId="11877"/>
    <cellStyle name="Обычный 4 2 7 2 11" xfId="13656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6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9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3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5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57"/>
    <cellStyle name="Обычный 4 2 8 2" xfId="127"/>
    <cellStyle name="Обычный 4 2 8 2 10" xfId="11893"/>
    <cellStyle name="Обычный 4 2 8 2 11" xfId="13658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7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70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4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659"/>
    <cellStyle name="Обычный 4 2 9 2" xfId="129"/>
    <cellStyle name="Обычный 4 2 9 2 10" xfId="11909"/>
    <cellStyle name="Обычный 4 2 9 2 11" xfId="13660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3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6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4000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6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10"/>
    <cellStyle name="Обычный 4 3" xfId="130"/>
    <cellStyle name="Обычный 4 3 10" xfId="131"/>
    <cellStyle name="Обычный 4 3 10 10" xfId="11928"/>
    <cellStyle name="Обычный 4 3 10 11" xfId="13662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9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61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40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63"/>
    <cellStyle name="Обычный 4 3 2 2" xfId="133"/>
    <cellStyle name="Обычный 4 3 2 2 10" xfId="11946"/>
    <cellStyle name="Обычный 4 3 2 2 11" xfId="13664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60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2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3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5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61"/>
    <cellStyle name="Обычный 4 3 3" xfId="134"/>
    <cellStyle name="Обычный 4 3 3 10" xfId="11960"/>
    <cellStyle name="Обычный 4 3 3 11" xfId="11961"/>
    <cellStyle name="Обычный 4 3 3 12" xfId="13665"/>
    <cellStyle name="Обычный 4 3 3 2" xfId="135"/>
    <cellStyle name="Обычный 4 3 3 2 10" xfId="11962"/>
    <cellStyle name="Обычный 4 3 3 2 11" xfId="13666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8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30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4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4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7"/>
    <cellStyle name="Обычный 4 3 4 2" xfId="137"/>
    <cellStyle name="Обычный 4 3 4 2 10" xfId="11978"/>
    <cellStyle name="Обычный 4 3 4 2 11" xfId="13668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6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8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52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4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69"/>
    <cellStyle name="Обычный 4 3 5 2" xfId="139"/>
    <cellStyle name="Обычный 4 3 5 2 10" xfId="11994"/>
    <cellStyle name="Обычный 4 3 5 2 11" xfId="13670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6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9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3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5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71"/>
    <cellStyle name="Обычный 4 3 6 2" xfId="141"/>
    <cellStyle name="Обычный 4 3 6 2 10" xfId="12010"/>
    <cellStyle name="Обычный 4 3 6 2 11" xfId="13672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7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60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4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6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673"/>
    <cellStyle name="Обычный 4 3 7 2" xfId="143"/>
    <cellStyle name="Обычный 4 3 7 2 10" xfId="12026"/>
    <cellStyle name="Обычный 4 3 7 2 11" xfId="13674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8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71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5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7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675"/>
    <cellStyle name="Обычный 4 3 8 2" xfId="145"/>
    <cellStyle name="Обычный 4 3 8 2 10" xfId="12042"/>
    <cellStyle name="Обычный 4 3 8 2 11" xfId="13676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4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7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4001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3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677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8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80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11" xfId="13679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3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5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9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41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80"/>
    <cellStyle name="Обычный 4 4 2 2" xfId="150"/>
    <cellStyle name="Обычный 4 4 2 2 10" xfId="12082"/>
    <cellStyle name="Обычный 4 4 2 2 11" xfId="13681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61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3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4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6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78"/>
    <cellStyle name="Обычный 4 4 3" xfId="151"/>
    <cellStyle name="Обычный 4 4 3 10" xfId="12096"/>
    <cellStyle name="Обычный 4 4 3 11" xfId="12097"/>
    <cellStyle name="Обычный 4 4 3 12" xfId="13682"/>
    <cellStyle name="Обычный 4 4 3 2" xfId="152"/>
    <cellStyle name="Обычный 4 4 3 2 10" xfId="12098"/>
    <cellStyle name="Обычный 4 4 3 2 11" xfId="13683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9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31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3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5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84"/>
    <cellStyle name="Обычный 4 4 4 2" xfId="154"/>
    <cellStyle name="Обычный 4 4 4 2 10" xfId="12114"/>
    <cellStyle name="Обычный 4 4 4 2 11" xfId="13685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9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3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5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86"/>
    <cellStyle name="Обычный 4 4 5 2" xfId="156"/>
    <cellStyle name="Обычный 4 4 5 2 10" xfId="12130"/>
    <cellStyle name="Обычный 4 4 5 2 11" xfId="13687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7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50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4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6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88"/>
    <cellStyle name="Обычный 4 4 6 2" xfId="158"/>
    <cellStyle name="Обычный 4 4 6 2 10" xfId="12146"/>
    <cellStyle name="Обычный 4 4 6 2 11" xfId="13689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8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61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5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7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690"/>
    <cellStyle name="Обычный 4 4 7 2" xfId="160"/>
    <cellStyle name="Обычный 4 4 7 2 10" xfId="12162"/>
    <cellStyle name="Обычный 4 4 7 2 11" xfId="13691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9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72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6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8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692"/>
    <cellStyle name="Обычный 4 4 8 2" xfId="162"/>
    <cellStyle name="Обычный 4 4 8 2 10" xfId="12178"/>
    <cellStyle name="Обычный 4 4 8 2 11" xfId="13693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5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8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4002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4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694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9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81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696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7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9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8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42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97"/>
    <cellStyle name="Обычный 4 5 2 2" xfId="167"/>
    <cellStyle name="Обычный 4 5 2 2 10" xfId="12218"/>
    <cellStyle name="Обычный 4 5 2 2 11" xfId="13698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62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5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7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95"/>
    <cellStyle name="Обычный 4 5 3" xfId="168"/>
    <cellStyle name="Обычный 4 5 3 10" xfId="12232"/>
    <cellStyle name="Обычный 4 5 3 11" xfId="12233"/>
    <cellStyle name="Обычный 4 5 3 12" xfId="13699"/>
    <cellStyle name="Обычный 4 5 3 2" xfId="169"/>
    <cellStyle name="Обычный 4 5 3 2 10" xfId="12234"/>
    <cellStyle name="Обычный 4 5 3 2 11" xfId="13700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70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32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6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701"/>
    <cellStyle name="Обычный 4 5 4 2" xfId="171"/>
    <cellStyle name="Обычный 4 5 4 2 10" xfId="12250"/>
    <cellStyle name="Обычный 4 5 4 2 11" xfId="13702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8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40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4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6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703"/>
    <cellStyle name="Обычный 4 5 5 2" xfId="173"/>
    <cellStyle name="Обычный 4 5 5 2 10" xfId="12266"/>
    <cellStyle name="Обычный 4 5 5 2 11" xfId="13704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8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51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5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7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705"/>
    <cellStyle name="Обычный 4 5 6 2" xfId="175"/>
    <cellStyle name="Обычный 4 5 6 2 10" xfId="12282"/>
    <cellStyle name="Обычный 4 5 6 2 11" xfId="13706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9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62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6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8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7"/>
    <cellStyle name="Обычный 4 5 7 2" xfId="177"/>
    <cellStyle name="Обычный 4 5 7 2 10" xfId="12298"/>
    <cellStyle name="Обычный 4 5 7 2 11" xfId="13708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10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3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7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9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09"/>
    <cellStyle name="Обычный 4 5 8 2" xfId="179"/>
    <cellStyle name="Обычный 4 5 8 2 10" xfId="12314"/>
    <cellStyle name="Обычный 4 5 8 2 11" xfId="13710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6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9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3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5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11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20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82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13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11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3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81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3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714"/>
    <cellStyle name="Обычный 4 6 2 2" xfId="184"/>
    <cellStyle name="Обычный 4 6 2 2 10" xfId="12354"/>
    <cellStyle name="Обычный 4 6 2 2 11" xfId="13715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3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5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6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8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712"/>
    <cellStyle name="Обычный 4 6 3" xfId="185"/>
    <cellStyle name="Обычный 4 6 3 10" xfId="12368"/>
    <cellStyle name="Обычный 4 6 3 11" xfId="12369"/>
    <cellStyle name="Обычный 4 6 3 12" xfId="13716"/>
    <cellStyle name="Обычный 4 6 3 2" xfId="186"/>
    <cellStyle name="Обычный 4 6 3 2 10" xfId="12370"/>
    <cellStyle name="Обычный 4 6 3 2 11" xfId="13717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71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3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5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7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718"/>
    <cellStyle name="Обычный 4 6 4 2" xfId="188"/>
    <cellStyle name="Обычный 4 6 4 2 10" xfId="12386"/>
    <cellStyle name="Обычный 4 6 4 2 11" xfId="13719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41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5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7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720"/>
    <cellStyle name="Обычный 4 6 5 2" xfId="190"/>
    <cellStyle name="Обычный 4 6 5 2 10" xfId="12402"/>
    <cellStyle name="Обычный 4 6 5 2 11" xfId="13721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9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52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6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8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722"/>
    <cellStyle name="Обычный 4 6 6 2" xfId="192"/>
    <cellStyle name="Обычный 4 6 6 2 10" xfId="12418"/>
    <cellStyle name="Обычный 4 6 6 2 11" xfId="13723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100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3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7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9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24"/>
    <cellStyle name="Обычный 4 6 7 2" xfId="194"/>
    <cellStyle name="Обычный 4 6 7 2 10" xfId="12434"/>
    <cellStyle name="Обычный 4 6 7 2 11" xfId="13725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11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4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8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50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26"/>
    <cellStyle name="Обычный 4 6 8 2" xfId="196"/>
    <cellStyle name="Обычный 4 6 8 2 10" xfId="12450"/>
    <cellStyle name="Обычный 4 6 8 2 11" xfId="13727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7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90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4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6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28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21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3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5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729"/>
    <cellStyle name="Обычный 4 7 2" xfId="199"/>
    <cellStyle name="Обычный 4 7 2 10" xfId="12477"/>
    <cellStyle name="Обычный 4 7 2 11" xfId="12478"/>
    <cellStyle name="Обычный 4 7 2 12" xfId="13730"/>
    <cellStyle name="Обычный 4 7 2 2" xfId="200"/>
    <cellStyle name="Обычный 4 7 2 2 10" xfId="12479"/>
    <cellStyle name="Обычный 4 7 2 2 11" xfId="13731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80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3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7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9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12" xfId="13732"/>
    <cellStyle name="Обычный 4 7 3 2" xfId="202"/>
    <cellStyle name="Обычный 4 7 3 2 10" xfId="12495"/>
    <cellStyle name="Обычный 4 7 3 2 11" xfId="13733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91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4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8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30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734"/>
    <cellStyle name="Обычный 4 7 4 2" xfId="204"/>
    <cellStyle name="Обычный 4 7 4 2 10" xfId="12511"/>
    <cellStyle name="Обычный 4 7 4 2 11" xfId="13735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102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5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9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41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36"/>
    <cellStyle name="Обычный 4 7 5 2" xfId="206"/>
    <cellStyle name="Обычный 4 7 5 2 10" xfId="12527"/>
    <cellStyle name="Обычный 4 7 5 2 11" xfId="13737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3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6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90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52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38"/>
    <cellStyle name="Обычный 4 7 6 2" xfId="208"/>
    <cellStyle name="Обычный 4 7 6 2 10" xfId="12543"/>
    <cellStyle name="Обычный 4 7 6 2 11" xfId="13739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9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92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6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8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40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3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5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41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5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7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3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742"/>
    <cellStyle name="Обычный 4 8 2" xfId="212"/>
    <cellStyle name="Обычный 4 8 2 10" xfId="12578"/>
    <cellStyle name="Обычный 4 8 2 11" xfId="12579"/>
    <cellStyle name="Обычный 4 8 2 12" xfId="13743"/>
    <cellStyle name="Обычный 4 8 2 2" xfId="213"/>
    <cellStyle name="Обычный 4 8 2 2 10" xfId="12580"/>
    <cellStyle name="Обычный 4 8 2 2 11" xfId="13744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4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7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91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45"/>
    <cellStyle name="Обычный 4 8 3 2" xfId="215"/>
    <cellStyle name="Обычный 4 8 3 2 10" xfId="12596"/>
    <cellStyle name="Обычный 4 8 3 2 11" xfId="13746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30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3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7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47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4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48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9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81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4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6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749"/>
    <cellStyle name="Обычный 4 9 2" xfId="219"/>
    <cellStyle name="Обычный 4 9 2 10" xfId="12634"/>
    <cellStyle name="Обычный 4 9 2 11" xfId="12635"/>
    <cellStyle name="Обычный 4 9 2 12" xfId="13750"/>
    <cellStyle name="Обычный 4 9 2 2" xfId="220"/>
    <cellStyle name="Обычный 4 9 2 2 10" xfId="12636"/>
    <cellStyle name="Обычный 4 9 2 2 11" xfId="13751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5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8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92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4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52"/>
    <cellStyle name="Обычный 4 9 3 2" xfId="222"/>
    <cellStyle name="Обычный 4 9 3 2 10" xfId="12652"/>
    <cellStyle name="Обычный 4 9 3 2 11" xfId="13753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31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4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8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70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54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5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7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55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3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5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5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49" xfId="13605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757"/>
    <cellStyle name="Обычный 5 10 2" xfId="227"/>
    <cellStyle name="Обычный 5 10 2 10" xfId="12690"/>
    <cellStyle name="Обычный 5 10 2 11" xfId="13758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52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4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4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6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759"/>
    <cellStyle name="Обычный 5 11 2" xfId="229"/>
    <cellStyle name="Обычный 5 11 2 10" xfId="12706"/>
    <cellStyle name="Обычный 5 11 2 11" xfId="13760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6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8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9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91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761"/>
    <cellStyle name="Обычный 5 12 2" xfId="231"/>
    <cellStyle name="Обычный 5 12 2 10" xfId="12722"/>
    <cellStyle name="Обычный 5 12 2 11" xfId="1376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4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6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8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200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763"/>
    <cellStyle name="Обычный 5 13 2" xfId="233"/>
    <cellStyle name="Обычный 5 13 2 10" xfId="12738"/>
    <cellStyle name="Обычный 5 13 2 11" xfId="13764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72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10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765"/>
    <cellStyle name="Обычный 5 14 2" xfId="235"/>
    <cellStyle name="Обычный 5 14 2 10" xfId="12754"/>
    <cellStyle name="Обычный 5 14 2 11" xfId="13766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82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5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9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21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767"/>
    <cellStyle name="Обычный 5 15 2" xfId="237"/>
    <cellStyle name="Обычный 5 15 2 10" xfId="12770"/>
    <cellStyle name="Обычный 5 15 2 11" xfId="13768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7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32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769"/>
    <cellStyle name="Обычный 5 16 2" xfId="239"/>
    <cellStyle name="Обычный 5 16 2 10" xfId="12786"/>
    <cellStyle name="Обычный 5 16 2 11" xfId="13770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4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7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81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3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71"/>
    <cellStyle name="Обычный 5 17 2" xfId="241"/>
    <cellStyle name="Обычный 5 17 2 10" xfId="12802"/>
    <cellStyle name="Обычный 5 17 2 11" xfId="13772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20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3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7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9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73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4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6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7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90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52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775"/>
    <cellStyle name="Обычный 5 2 2" xfId="245"/>
    <cellStyle name="Обычный 5 2 2 10" xfId="12834"/>
    <cellStyle name="Обычный 5 2 2 11" xfId="13776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30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92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92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4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4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6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756"/>
    <cellStyle name="Обычный 5 3" xfId="246"/>
    <cellStyle name="Обычный 5 3 10" xfId="12856"/>
    <cellStyle name="Обычный 5 3 11" xfId="12857"/>
    <cellStyle name="Обычный 5 3 12" xfId="13777"/>
    <cellStyle name="Обычный 5 3 2" xfId="247"/>
    <cellStyle name="Обычный 5 3 2 10" xfId="12858"/>
    <cellStyle name="Обычный 5 3 2 11" xfId="13778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3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3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6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8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12" xfId="13779"/>
    <cellStyle name="Обычный 5 4 2" xfId="249"/>
    <cellStyle name="Обычный 5 4 2 10" xfId="12874"/>
    <cellStyle name="Обычный 5 4 2 11" xfId="13780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4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6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900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62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781"/>
    <cellStyle name="Обычный 5 5 2" xfId="251"/>
    <cellStyle name="Обычный 5 5 2 10" xfId="12890"/>
    <cellStyle name="Обычный 5 5 2 11" xfId="13782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7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9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4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6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783"/>
    <cellStyle name="Обычный 5 6 2" xfId="253"/>
    <cellStyle name="Обычный 5 6 2 10" xfId="12906"/>
    <cellStyle name="Обычный 5 6 2 11" xfId="13784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40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30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8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70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785"/>
    <cellStyle name="Обычный 5 7 2" xfId="255"/>
    <cellStyle name="Обычный 5 7 2 10" xfId="12922"/>
    <cellStyle name="Обычный 5 7 2 11" xfId="13786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3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5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1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4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787"/>
    <cellStyle name="Обычный 5 8 2" xfId="257"/>
    <cellStyle name="Обычный 5 8 2 10" xfId="12938"/>
    <cellStyle name="Обычный 5 8 2 11" xfId="13788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6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8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6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8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789"/>
    <cellStyle name="Обычный 5 9 2" xfId="259"/>
    <cellStyle name="Обычный 5 9 2 10" xfId="12954"/>
    <cellStyle name="Обычный 5 9 2 11" xfId="13790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9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11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20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82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3870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792"/>
    <cellStyle name="Обычный 6 10 2" xfId="262"/>
    <cellStyle name="Обычный 6 10 2 10" xfId="12970"/>
    <cellStyle name="Обычный 6 10 2 11" xfId="13793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7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9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3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92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794"/>
    <cellStyle name="Обычный 6 11 2" xfId="264"/>
    <cellStyle name="Обычный 6 11 2 10" xfId="12986"/>
    <cellStyle name="Обычный 6 11 2 11" xfId="13795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5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7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9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201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796"/>
    <cellStyle name="Обычный 6 12 2" xfId="266"/>
    <cellStyle name="Обычный 6 12 2 10" xfId="13002"/>
    <cellStyle name="Обычный 6 12 2 11" xfId="13797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3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5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9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11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798"/>
    <cellStyle name="Обычный 6 13 2" xfId="268"/>
    <cellStyle name="Обычный 6 13 2 10" xfId="13018"/>
    <cellStyle name="Обычный 6 13 2 11" xfId="13799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3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6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60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22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800"/>
    <cellStyle name="Обычный 6 14 2" xfId="270"/>
    <cellStyle name="Обычный 6 14 2 10" xfId="13034"/>
    <cellStyle name="Обычный 6 14 2 11" xfId="13801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4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7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71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3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802"/>
    <cellStyle name="Обычный 6 15 2" xfId="272"/>
    <cellStyle name="Обычный 6 15 2 10" xfId="13050"/>
    <cellStyle name="Обычный 6 15 2 11" xfId="13803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5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8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82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4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804"/>
    <cellStyle name="Обычный 6 16 2" xfId="274"/>
    <cellStyle name="Обычный 6 16 2 10" xfId="13066"/>
    <cellStyle name="Обычный 6 16 2 11" xfId="13805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21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4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8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60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806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5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7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807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3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5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5"/>
    <cellStyle name="Обычный 6 2" xfId="277"/>
    <cellStyle name="Обычный 6 2 10" xfId="13099"/>
    <cellStyle name="Обычный 6 2 11" xfId="13100"/>
    <cellStyle name="Обычный 6 2 12" xfId="13808"/>
    <cellStyle name="Обычный 6 2 2" xfId="278"/>
    <cellStyle name="Обычный 6 2 2 10" xfId="13101"/>
    <cellStyle name="Обычный 6 2 2 11" xfId="13809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32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4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7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9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791"/>
    <cellStyle name="Обычный 6 3" xfId="279"/>
    <cellStyle name="Обычный 6 3 10" xfId="13120"/>
    <cellStyle name="Обычный 6 3 11" xfId="13121"/>
    <cellStyle name="Обычный 6 3 12" xfId="13810"/>
    <cellStyle name="Обычный 6 3 2" xfId="280"/>
    <cellStyle name="Обычный 6 3 2 10" xfId="13122"/>
    <cellStyle name="Обычный 6 3 2 11" xfId="13811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7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901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3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12" xfId="13812"/>
    <cellStyle name="Обычный 6 4 2" xfId="282"/>
    <cellStyle name="Обычный 6 4 2 10" xfId="13138"/>
    <cellStyle name="Обычный 6 4 2 11" xfId="13813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8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300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5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7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814"/>
    <cellStyle name="Обычный 6 5 2" xfId="284"/>
    <cellStyle name="Обычный 6 5 2 10" xfId="13154"/>
    <cellStyle name="Обычный 6 5 2 11" xfId="13815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41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3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9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71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816"/>
    <cellStyle name="Обычный 6 6 2" xfId="286"/>
    <cellStyle name="Обычный 6 6 2 10" xfId="13170"/>
    <cellStyle name="Обычный 6 6 2 11" xfId="13817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4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3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5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818"/>
    <cellStyle name="Обычный 6 7 2" xfId="288"/>
    <cellStyle name="Обычный 6 7 2 10" xfId="13186"/>
    <cellStyle name="Обычный 6 7 2 11" xfId="13819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7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9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7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820"/>
    <cellStyle name="Обычный 6 8 2" xfId="290"/>
    <cellStyle name="Обычный 6 8 2 10" xfId="13202"/>
    <cellStyle name="Обычный 6 8 2 11" xfId="13821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50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12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21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3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822"/>
    <cellStyle name="Обычный 6 9 2" xfId="292"/>
    <cellStyle name="Обычный 6 9 2 10" xfId="13218"/>
    <cellStyle name="Обычный 6 9 2 11" xfId="13823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3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5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5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7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825"/>
    <cellStyle name="Обычный 7 10 2" xfId="295"/>
    <cellStyle name="Обычный 7 10 2 10" xfId="13234"/>
    <cellStyle name="Обычный 7 10 2 11" xfId="13826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8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2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31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3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827"/>
    <cellStyle name="Обычный 7 11 2" xfId="297"/>
    <cellStyle name="Обычный 7 11 2 10" xfId="13250"/>
    <cellStyle name="Обычный 7 11 2 11" xfId="13828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6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8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4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202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829"/>
    <cellStyle name="Обычный 7 12 2" xfId="299"/>
    <cellStyle name="Обычный 7 12 2 10" xfId="13266"/>
    <cellStyle name="Обычный 7 12 2 11" xfId="13830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4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6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50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12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831"/>
    <cellStyle name="Обычный 7 13 2" xfId="301"/>
    <cellStyle name="Обычный 7 13 2 10" xfId="13282"/>
    <cellStyle name="Обычный 7 13 2 11" xfId="13832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4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7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61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3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833"/>
    <cellStyle name="Обычный 7 14 2" xfId="303"/>
    <cellStyle name="Обычный 7 14 2 10" xfId="13298"/>
    <cellStyle name="Обычный 7 14 2 11" xfId="13834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5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8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72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4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835"/>
    <cellStyle name="Обычный 7 15 2" xfId="305"/>
    <cellStyle name="Обычный 7 15 2 10" xfId="13314"/>
    <cellStyle name="Обычный 7 15 2 11" xfId="13836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6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9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3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5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837"/>
    <cellStyle name="Обычный 7 16 2" xfId="307"/>
    <cellStyle name="Обычный 7 16 2 10" xfId="13330"/>
    <cellStyle name="Обычный 7 16 2 11" xfId="13838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22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5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9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61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839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6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8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840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4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6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6"/>
    <cellStyle name="Обычный 7 2" xfId="310"/>
    <cellStyle name="Обычный 7 2 10" xfId="13363"/>
    <cellStyle name="Обычный 7 2 11" xfId="13364"/>
    <cellStyle name="Обычный 7 2 12" xfId="13841"/>
    <cellStyle name="Обычный 7 2 2" xfId="311"/>
    <cellStyle name="Обычный 7 2 2 10" xfId="13365"/>
    <cellStyle name="Обычный 7 2 2 11" xfId="13842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3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5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8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60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8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824"/>
    <cellStyle name="Обычный 7 3" xfId="312"/>
    <cellStyle name="Обычный 7 3 10" xfId="13384"/>
    <cellStyle name="Обычный 7 3 11" xfId="13385"/>
    <cellStyle name="Обычный 7 3 12" xfId="13843"/>
    <cellStyle name="Обычный 7 3 2" xfId="313"/>
    <cellStyle name="Обычный 7 3 2 10" xfId="13386"/>
    <cellStyle name="Обычный 7 3 2 11" xfId="13844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6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8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902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4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12" xfId="13845"/>
    <cellStyle name="Обычный 7 4 2" xfId="315"/>
    <cellStyle name="Обычный 7 4 2 10" xfId="13402"/>
    <cellStyle name="Обычный 7 4 2 11" xfId="13846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9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301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6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8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847"/>
    <cellStyle name="Обычный 7 5 2" xfId="317"/>
    <cellStyle name="Обычный 7 5 2 10" xfId="13418"/>
    <cellStyle name="Обычный 7 5 2 11" xfId="13848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42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10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72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849"/>
    <cellStyle name="Обычный 7 6 2" xfId="319"/>
    <cellStyle name="Обычный 7 6 2 10" xfId="13434"/>
    <cellStyle name="Обычный 7 6 2 11" xfId="13850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5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7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6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851"/>
    <cellStyle name="Обычный 7 7 2" xfId="321"/>
    <cellStyle name="Обычный 7 7 2 10" xfId="13450"/>
    <cellStyle name="Обычный 7 7 2 11" xfId="13852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8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10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8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80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853"/>
    <cellStyle name="Обычный 7 8 2" xfId="323"/>
    <cellStyle name="Обычный 7 8 2 10" xfId="13466"/>
    <cellStyle name="Обычный 7 8 2 11" xfId="13854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51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3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22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4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855"/>
    <cellStyle name="Обычный 7 9 2" xfId="325"/>
    <cellStyle name="Обычный 7 9 2 10" xfId="13482"/>
    <cellStyle name="Обычный 7 9 2 11" xfId="13856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4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6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6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8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4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857"/>
    <cellStyle name="Обычный 8 2" xfId="327"/>
    <cellStyle name="Обычный 8 2 10" xfId="13501"/>
    <cellStyle name="Обычный 8 2 11" xfId="13502"/>
    <cellStyle name="Обычный 8 2 12" xfId="13858"/>
    <cellStyle name="Обычный 8 2 2" xfId="328"/>
    <cellStyle name="Обычный 8 2 2 10" xfId="13503"/>
    <cellStyle name="Обычный 8 2 2 11" xfId="13859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72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42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6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8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12" xfId="13860"/>
    <cellStyle name="Обычный 8 3 2" xfId="330"/>
    <cellStyle name="Обычный 8 3 2 10" xfId="13519"/>
    <cellStyle name="Обычный 8 3 2 11" xfId="13861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90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3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7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9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862"/>
    <cellStyle name="Обычный 8 4 2" xfId="332"/>
    <cellStyle name="Обычный 8 4 2 10" xfId="13535"/>
    <cellStyle name="Обычный 8 4 2 11" xfId="13863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101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4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8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40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864"/>
    <cellStyle name="Обычный 8 5 2" xfId="334"/>
    <cellStyle name="Обычный 8 5 2 10" xfId="13551"/>
    <cellStyle name="Обычный 8 5 2 11" xfId="13865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12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5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9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51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866"/>
    <cellStyle name="Обычный 8 6 2" xfId="336"/>
    <cellStyle name="Обычный 8 6 2 10" xfId="13567"/>
    <cellStyle name="Обычный 8 6 2 11" xfId="13867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8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91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5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7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868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22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4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69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6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8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82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F69240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="60" zoomScaleNormal="70" workbookViewId="0">
      <selection activeCell="M52" sqref="M52"/>
    </sheetView>
  </sheetViews>
  <sheetFormatPr defaultRowHeight="18.75" x14ac:dyDescent="0.3"/>
  <cols>
    <col min="1" max="1" width="9.28515625" style="29" customWidth="1"/>
    <col min="2" max="2" width="32.7109375" style="29" customWidth="1"/>
    <col min="3" max="3" width="27.5703125" style="127" customWidth="1"/>
    <col min="4" max="4" width="36.42578125" style="29" customWidth="1"/>
    <col min="5" max="5" width="26.140625" style="29" customWidth="1"/>
    <col min="6" max="6" width="14" style="29" customWidth="1"/>
    <col min="7" max="7" width="20.42578125" style="29" customWidth="1"/>
    <col min="8" max="8" width="18.28515625" style="114" customWidth="1"/>
    <col min="9" max="9" width="21.85546875" style="98" customWidth="1"/>
    <col min="10" max="10" width="56.85546875" style="29" customWidth="1"/>
    <col min="11" max="11" width="46.42578125" style="29" customWidth="1"/>
    <col min="12" max="12" width="55" style="29" bestFit="1" customWidth="1"/>
    <col min="13" max="13" width="30" style="29" customWidth="1"/>
    <col min="14" max="14" width="20.28515625" style="29" customWidth="1"/>
    <col min="15" max="15" width="28.42578125" style="29" customWidth="1"/>
    <col min="16" max="16384" width="9.140625" style="29"/>
  </cols>
  <sheetData>
    <row r="1" spans="1:16" x14ac:dyDescent="0.3">
      <c r="B1" s="30"/>
      <c r="C1" s="31"/>
      <c r="D1" s="30"/>
      <c r="E1" s="30"/>
      <c r="F1" s="30"/>
      <c r="G1" s="32"/>
      <c r="H1" s="33"/>
      <c r="I1" s="34"/>
      <c r="J1" s="170"/>
      <c r="K1" s="170"/>
      <c r="L1" s="170"/>
      <c r="M1" s="170"/>
      <c r="N1" s="170"/>
    </row>
    <row r="2" spans="1:16" ht="20.25" customHeight="1" x14ac:dyDescent="0.3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20.25" customHeight="1" x14ac:dyDescent="0.2">
      <c r="A3" s="174" t="s">
        <v>51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21" customHeight="1" thickBot="1" x14ac:dyDescent="0.25">
      <c r="A4" s="173" t="s">
        <v>52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20.25" customHeight="1" x14ac:dyDescent="0.2">
      <c r="A5" s="171" t="s">
        <v>1</v>
      </c>
      <c r="B5" s="164" t="s">
        <v>2</v>
      </c>
      <c r="C5" s="164" t="s">
        <v>3</v>
      </c>
      <c r="D5" s="164" t="s">
        <v>4</v>
      </c>
      <c r="E5" s="164" t="s">
        <v>5</v>
      </c>
      <c r="F5" s="164" t="s">
        <v>6</v>
      </c>
      <c r="G5" s="164"/>
      <c r="H5" s="184" t="s">
        <v>7</v>
      </c>
      <c r="I5" s="186" t="s">
        <v>8</v>
      </c>
      <c r="J5" s="164" t="s">
        <v>91</v>
      </c>
      <c r="K5" s="164" t="s">
        <v>92</v>
      </c>
      <c r="L5" s="164" t="s">
        <v>93</v>
      </c>
      <c r="M5" s="188" t="s">
        <v>53</v>
      </c>
      <c r="N5" s="164" t="s">
        <v>54</v>
      </c>
      <c r="O5" s="164" t="s">
        <v>9</v>
      </c>
      <c r="P5" s="166" t="s">
        <v>94</v>
      </c>
    </row>
    <row r="6" spans="1:16" ht="64.5" customHeight="1" x14ac:dyDescent="0.2">
      <c r="A6" s="172"/>
      <c r="B6" s="165"/>
      <c r="C6" s="165"/>
      <c r="D6" s="165"/>
      <c r="E6" s="165"/>
      <c r="F6" s="140" t="s">
        <v>10</v>
      </c>
      <c r="G6" s="140" t="s">
        <v>11</v>
      </c>
      <c r="H6" s="185"/>
      <c r="I6" s="187"/>
      <c r="J6" s="165"/>
      <c r="K6" s="165"/>
      <c r="L6" s="165"/>
      <c r="M6" s="189"/>
      <c r="N6" s="165"/>
      <c r="O6" s="165"/>
      <c r="P6" s="167"/>
    </row>
    <row r="7" spans="1:16" ht="21" thickBot="1" x14ac:dyDescent="0.25">
      <c r="A7" s="157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9">
        <v>9</v>
      </c>
      <c r="J7" s="158">
        <v>10</v>
      </c>
      <c r="K7" s="158">
        <v>11</v>
      </c>
      <c r="L7" s="160">
        <v>12</v>
      </c>
      <c r="M7" s="158">
        <v>13</v>
      </c>
      <c r="N7" s="158">
        <v>14</v>
      </c>
      <c r="O7" s="158">
        <v>15</v>
      </c>
      <c r="P7" s="161">
        <v>16</v>
      </c>
    </row>
    <row r="8" spans="1:16" ht="24" hidden="1" thickBot="1" x14ac:dyDescent="0.25">
      <c r="A8" s="179" t="s">
        <v>55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  <c r="O8" s="35"/>
    </row>
    <row r="9" spans="1:16" s="2" customFormat="1" ht="19.5" hidden="1" thickBot="1" x14ac:dyDescent="0.25">
      <c r="A9" s="36"/>
      <c r="B9" s="19"/>
      <c r="C9" s="37"/>
      <c r="D9" s="18"/>
      <c r="E9" s="24"/>
      <c r="F9" s="18"/>
      <c r="G9" s="18"/>
      <c r="H9" s="16"/>
      <c r="I9" s="17"/>
      <c r="J9" s="16"/>
      <c r="K9" s="21"/>
      <c r="L9" s="21"/>
      <c r="M9" s="21"/>
      <c r="N9" s="38"/>
    </row>
    <row r="10" spans="1:16" s="2" customFormat="1" ht="19.5" hidden="1" thickBot="1" x14ac:dyDescent="0.25">
      <c r="A10" s="36"/>
      <c r="B10" s="19"/>
      <c r="C10" s="37"/>
      <c r="D10" s="18"/>
      <c r="E10" s="24"/>
      <c r="F10" s="18"/>
      <c r="G10" s="18"/>
      <c r="H10" s="16"/>
      <c r="I10" s="17"/>
      <c r="J10" s="16"/>
      <c r="K10" s="21"/>
      <c r="L10" s="21"/>
      <c r="M10" s="21"/>
      <c r="N10" s="38"/>
    </row>
    <row r="11" spans="1:16" s="2" customFormat="1" ht="19.5" hidden="1" thickBot="1" x14ac:dyDescent="0.25">
      <c r="A11" s="36"/>
      <c r="B11" s="19"/>
      <c r="C11" s="37"/>
      <c r="D11" s="18"/>
      <c r="E11" s="24"/>
      <c r="F11" s="18"/>
      <c r="G11" s="18"/>
      <c r="H11" s="16"/>
      <c r="I11" s="17"/>
      <c r="J11" s="16"/>
      <c r="K11" s="21"/>
      <c r="L11" s="21"/>
      <c r="M11" s="21"/>
      <c r="N11" s="38"/>
    </row>
    <row r="12" spans="1:16" s="2" customFormat="1" ht="19.5" hidden="1" thickBot="1" x14ac:dyDescent="0.25">
      <c r="A12" s="36"/>
      <c r="B12" s="19"/>
      <c r="C12" s="37"/>
      <c r="D12" s="18"/>
      <c r="E12" s="24"/>
      <c r="F12" s="18"/>
      <c r="G12" s="18"/>
      <c r="H12" s="16"/>
      <c r="I12" s="17"/>
      <c r="J12" s="39"/>
      <c r="K12" s="21"/>
      <c r="L12" s="21"/>
      <c r="M12" s="21"/>
      <c r="N12" s="38"/>
    </row>
    <row r="13" spans="1:16" s="2" customFormat="1" ht="19.5" hidden="1" thickBot="1" x14ac:dyDescent="0.25">
      <c r="A13" s="36"/>
      <c r="B13" s="19"/>
      <c r="C13" s="37"/>
      <c r="D13" s="18"/>
      <c r="E13" s="24"/>
      <c r="F13" s="18"/>
      <c r="G13" s="18"/>
      <c r="H13" s="16"/>
      <c r="I13" s="17"/>
      <c r="J13" s="39"/>
      <c r="K13" s="21"/>
      <c r="L13" s="21"/>
      <c r="M13" s="21"/>
      <c r="N13" s="38"/>
    </row>
    <row r="14" spans="1:16" s="2" customFormat="1" ht="19.5" hidden="1" thickBot="1" x14ac:dyDescent="0.25">
      <c r="A14" s="36"/>
      <c r="B14" s="19"/>
      <c r="C14" s="37"/>
      <c r="D14" s="18"/>
      <c r="E14" s="24"/>
      <c r="F14" s="18"/>
      <c r="G14" s="18"/>
      <c r="H14" s="16"/>
      <c r="I14" s="17"/>
      <c r="J14" s="39"/>
      <c r="K14" s="21"/>
      <c r="L14" s="21"/>
      <c r="M14" s="21"/>
      <c r="N14" s="38"/>
    </row>
    <row r="15" spans="1:16" ht="24" hidden="1" thickBot="1" x14ac:dyDescent="0.25">
      <c r="A15" s="176" t="s">
        <v>32</v>
      </c>
      <c r="B15" s="177"/>
      <c r="C15" s="177"/>
      <c r="D15" s="177"/>
      <c r="E15" s="177"/>
      <c r="F15" s="177"/>
      <c r="G15" s="178"/>
      <c r="H15" s="40">
        <f>SUM(H9:H14)</f>
        <v>0</v>
      </c>
      <c r="I15" s="41">
        <f>SUM(I9:I14)</f>
        <v>0</v>
      </c>
      <c r="J15" s="42"/>
      <c r="K15" s="42"/>
      <c r="L15" s="42"/>
      <c r="M15" s="43"/>
      <c r="N15" s="44"/>
    </row>
    <row r="16" spans="1:16" ht="24" customHeight="1" thickBot="1" x14ac:dyDescent="0.25">
      <c r="A16" s="168" t="s">
        <v>56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</row>
    <row r="17" spans="1:16" s="2" customFormat="1" ht="131.25" x14ac:dyDescent="0.2">
      <c r="A17" s="46">
        <v>1</v>
      </c>
      <c r="B17" s="47" t="s">
        <v>57</v>
      </c>
      <c r="C17" s="147" t="s">
        <v>58</v>
      </c>
      <c r="D17" s="49" t="s">
        <v>59</v>
      </c>
      <c r="E17" s="49" t="s">
        <v>60</v>
      </c>
      <c r="F17" s="3" t="s">
        <v>47</v>
      </c>
      <c r="G17" s="3" t="s">
        <v>48</v>
      </c>
      <c r="H17" s="50">
        <v>2.7083333333333334E-2</v>
      </c>
      <c r="I17" s="148">
        <v>26</v>
      </c>
      <c r="J17" s="266" t="s">
        <v>61</v>
      </c>
      <c r="K17" s="268" t="s">
        <v>99</v>
      </c>
      <c r="L17" s="266" t="s">
        <v>123</v>
      </c>
      <c r="M17" s="268" t="s">
        <v>120</v>
      </c>
      <c r="N17" s="53">
        <v>120</v>
      </c>
      <c r="O17" s="54">
        <v>2</v>
      </c>
      <c r="P17" s="54" t="s">
        <v>97</v>
      </c>
    </row>
    <row r="18" spans="1:16" s="2" customFormat="1" ht="83.25" hidden="1" customHeight="1" x14ac:dyDescent="0.2">
      <c r="A18" s="36"/>
      <c r="B18" s="19"/>
      <c r="C18" s="19"/>
      <c r="D18" s="20"/>
      <c r="E18" s="91"/>
      <c r="F18" s="93"/>
      <c r="G18" s="93"/>
      <c r="H18" s="94"/>
      <c r="I18" s="45"/>
      <c r="J18" s="91"/>
      <c r="K18" s="45"/>
      <c r="L18" s="91"/>
      <c r="M18" s="45"/>
      <c r="N18" s="91"/>
      <c r="O18" s="149"/>
      <c r="P18" s="143"/>
    </row>
    <row r="19" spans="1:16" ht="19.5" thickBot="1" x14ac:dyDescent="0.25">
      <c r="A19" s="182" t="s">
        <v>32</v>
      </c>
      <c r="B19" s="183"/>
      <c r="C19" s="183"/>
      <c r="D19" s="183"/>
      <c r="E19" s="183"/>
      <c r="F19" s="183"/>
      <c r="G19" s="183"/>
      <c r="H19" s="150">
        <f>SUM(H17:H18)</f>
        <v>2.7083333333333334E-2</v>
      </c>
      <c r="I19" s="151">
        <f>SUM(I17:I18)</f>
        <v>26</v>
      </c>
      <c r="J19" s="152"/>
      <c r="K19" s="152"/>
      <c r="L19" s="152"/>
      <c r="M19" s="152"/>
      <c r="N19" s="152"/>
      <c r="O19" s="152"/>
      <c r="P19" s="153"/>
    </row>
    <row r="20" spans="1:16" s="2" customFormat="1" ht="23.25" hidden="1" x14ac:dyDescent="0.2">
      <c r="A20" s="190" t="s">
        <v>62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</row>
    <row r="21" spans="1:16" s="2" customFormat="1" ht="19.5" hidden="1" thickBot="1" x14ac:dyDescent="0.25">
      <c r="A21" s="46"/>
      <c r="B21" s="47"/>
      <c r="C21" s="48"/>
      <c r="D21" s="49"/>
      <c r="E21" s="49"/>
      <c r="F21" s="3"/>
      <c r="G21" s="3"/>
      <c r="H21" s="50"/>
      <c r="I21" s="51"/>
      <c r="J21" s="52"/>
      <c r="K21" s="53"/>
      <c r="L21" s="49"/>
      <c r="M21" s="53"/>
      <c r="N21" s="54"/>
    </row>
    <row r="22" spans="1:16" s="2" customFormat="1" ht="19.5" hidden="1" thickBot="1" x14ac:dyDescent="0.25">
      <c r="A22" s="55"/>
      <c r="B22" s="56"/>
      <c r="C22" s="57"/>
      <c r="D22" s="58"/>
      <c r="E22" s="58"/>
      <c r="F22" s="22"/>
      <c r="G22" s="22"/>
      <c r="H22" s="59"/>
      <c r="I22" s="60"/>
      <c r="J22" s="58"/>
      <c r="K22" s="58"/>
      <c r="L22" s="58"/>
      <c r="M22" s="58"/>
      <c r="N22" s="61"/>
    </row>
    <row r="23" spans="1:16" s="2" customFormat="1" ht="24" hidden="1" thickBot="1" x14ac:dyDescent="0.25">
      <c r="A23" s="193" t="s">
        <v>32</v>
      </c>
      <c r="B23" s="194"/>
      <c r="C23" s="194"/>
      <c r="D23" s="194"/>
      <c r="E23" s="194"/>
      <c r="F23" s="194"/>
      <c r="G23" s="195"/>
      <c r="H23" s="62">
        <f>SUM(H21:H22)</f>
        <v>0</v>
      </c>
      <c r="I23" s="63">
        <f>SUM(I21:I22)</f>
        <v>0</v>
      </c>
      <c r="J23" s="64"/>
      <c r="K23" s="35"/>
      <c r="L23" s="35"/>
      <c r="M23" s="65"/>
      <c r="N23" s="66"/>
    </row>
    <row r="24" spans="1:16" s="2" customFormat="1" ht="24" hidden="1" thickBot="1" x14ac:dyDescent="0.25">
      <c r="A24" s="196" t="s">
        <v>63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</row>
    <row r="25" spans="1:16" s="2" customFormat="1" ht="19.5" hidden="1" thickBot="1" x14ac:dyDescent="0.25">
      <c r="A25" s="36"/>
      <c r="B25" s="19"/>
      <c r="C25" s="67"/>
      <c r="D25" s="20"/>
      <c r="E25" s="24"/>
      <c r="F25" s="68"/>
      <c r="G25" s="68"/>
      <c r="H25" s="16"/>
      <c r="I25" s="17"/>
      <c r="J25" s="21"/>
      <c r="K25" s="45"/>
      <c r="L25" s="21"/>
      <c r="M25" s="45"/>
      <c r="N25" s="38"/>
    </row>
    <row r="26" spans="1:16" s="2" customFormat="1" ht="19.5" hidden="1" thickBot="1" x14ac:dyDescent="0.25">
      <c r="A26" s="36"/>
      <c r="B26" s="19"/>
      <c r="C26" s="15"/>
      <c r="D26" s="20"/>
      <c r="E26" s="24"/>
      <c r="F26" s="68"/>
      <c r="G26" s="68"/>
      <c r="H26" s="16"/>
      <c r="I26" s="17"/>
      <c r="J26" s="21"/>
      <c r="K26" s="45"/>
      <c r="L26" s="21"/>
      <c r="M26" s="45"/>
      <c r="N26" s="38"/>
    </row>
    <row r="27" spans="1:16" s="2" customFormat="1" ht="24" hidden="1" thickBot="1" x14ac:dyDescent="0.25">
      <c r="A27" s="176" t="s">
        <v>32</v>
      </c>
      <c r="B27" s="177"/>
      <c r="C27" s="177"/>
      <c r="D27" s="177"/>
      <c r="E27" s="177"/>
      <c r="F27" s="177"/>
      <c r="G27" s="178"/>
      <c r="H27" s="40">
        <f>SUM(H25:H26)</f>
        <v>0</v>
      </c>
      <c r="I27" s="41">
        <f>SUM(I25:I26)</f>
        <v>0</v>
      </c>
      <c r="J27" s="69"/>
      <c r="K27" s="70"/>
      <c r="L27" s="70"/>
      <c r="M27" s="71"/>
      <c r="N27" s="72"/>
    </row>
    <row r="28" spans="1:16" s="2" customFormat="1" ht="24" hidden="1" thickBot="1" x14ac:dyDescent="0.25">
      <c r="A28" s="196" t="s">
        <v>64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8"/>
    </row>
    <row r="29" spans="1:16" s="2" customFormat="1" ht="19.5" hidden="1" thickBot="1" x14ac:dyDescent="0.25">
      <c r="A29" s="36"/>
      <c r="B29" s="19"/>
      <c r="C29" s="37"/>
      <c r="D29" s="18"/>
      <c r="E29" s="24"/>
      <c r="F29" s="18"/>
      <c r="G29" s="18"/>
      <c r="H29" s="16"/>
      <c r="I29" s="17"/>
      <c r="J29" s="73"/>
      <c r="K29" s="21"/>
      <c r="L29" s="21"/>
      <c r="M29" s="21"/>
      <c r="N29" s="38"/>
    </row>
    <row r="30" spans="1:16" s="2" customFormat="1" ht="19.5" hidden="1" thickBot="1" x14ac:dyDescent="0.25">
      <c r="A30" s="36"/>
      <c r="B30" s="19"/>
      <c r="C30" s="37"/>
      <c r="D30" s="18"/>
      <c r="E30" s="24"/>
      <c r="F30" s="18"/>
      <c r="G30" s="18"/>
      <c r="H30" s="16"/>
      <c r="I30" s="17"/>
      <c r="J30" s="73"/>
      <c r="K30" s="21"/>
      <c r="L30" s="21"/>
      <c r="M30" s="21"/>
      <c r="N30" s="38"/>
    </row>
    <row r="31" spans="1:16" s="2" customFormat="1" ht="19.5" hidden="1" thickBot="1" x14ac:dyDescent="0.25">
      <c r="A31" s="74"/>
      <c r="B31" s="75"/>
      <c r="C31" s="76"/>
      <c r="D31" s="77"/>
      <c r="E31" s="78"/>
      <c r="F31" s="77"/>
      <c r="G31" s="77"/>
      <c r="H31" s="79"/>
      <c r="I31" s="80"/>
      <c r="J31" s="81"/>
      <c r="K31" s="82"/>
      <c r="L31" s="83"/>
      <c r="N31" s="84"/>
    </row>
    <row r="32" spans="1:16" s="2" customFormat="1" ht="19.5" hidden="1" thickBot="1" x14ac:dyDescent="0.25">
      <c r="A32" s="74"/>
      <c r="B32" s="75"/>
      <c r="C32" s="76"/>
      <c r="D32" s="77"/>
      <c r="E32" s="78"/>
      <c r="F32" s="77"/>
      <c r="G32" s="77"/>
      <c r="H32" s="79"/>
      <c r="I32" s="80"/>
      <c r="J32" s="81"/>
      <c r="K32" s="82"/>
      <c r="L32" s="83"/>
      <c r="N32" s="84"/>
    </row>
    <row r="33" spans="1:16" s="2" customFormat="1" ht="19.5" hidden="1" thickBot="1" x14ac:dyDescent="0.25">
      <c r="A33" s="74"/>
      <c r="B33" s="75"/>
      <c r="C33" s="76"/>
      <c r="D33" s="77"/>
      <c r="E33" s="78"/>
      <c r="F33" s="77"/>
      <c r="G33" s="77"/>
      <c r="H33" s="79"/>
      <c r="I33" s="80"/>
      <c r="J33" s="81"/>
      <c r="K33" s="82"/>
      <c r="L33" s="83"/>
      <c r="N33" s="84"/>
    </row>
    <row r="34" spans="1:16" s="2" customFormat="1" ht="19.5" hidden="1" thickBot="1" x14ac:dyDescent="0.25">
      <c r="A34" s="85"/>
      <c r="B34" s="56"/>
      <c r="C34" s="86"/>
      <c r="D34" s="22"/>
      <c r="E34" s="58"/>
      <c r="F34" s="25"/>
      <c r="G34" s="25"/>
      <c r="H34" s="59"/>
      <c r="I34" s="87"/>
      <c r="J34" s="59"/>
      <c r="K34" s="58"/>
      <c r="L34" s="61"/>
      <c r="M34" s="58"/>
      <c r="N34" s="61"/>
    </row>
    <row r="35" spans="1:16" ht="24" hidden="1" thickBot="1" x14ac:dyDescent="0.25">
      <c r="A35" s="176" t="s">
        <v>32</v>
      </c>
      <c r="B35" s="177"/>
      <c r="C35" s="177"/>
      <c r="D35" s="177"/>
      <c r="E35" s="177"/>
      <c r="F35" s="177"/>
      <c r="G35" s="178"/>
      <c r="H35" s="40">
        <f>SUM(H29:H34)</f>
        <v>0</v>
      </c>
      <c r="I35" s="41">
        <f>SUM(I29:I34)</f>
        <v>0</v>
      </c>
      <c r="J35" s="69"/>
      <c r="K35" s="70"/>
      <c r="L35" s="70"/>
      <c r="M35" s="71"/>
      <c r="N35" s="72"/>
    </row>
    <row r="36" spans="1:16" s="2" customFormat="1" ht="24" customHeight="1" thickBot="1" x14ac:dyDescent="0.25">
      <c r="A36" s="168" t="s">
        <v>65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1:16" s="2" customFormat="1" ht="56.25" x14ac:dyDescent="0.2">
      <c r="A37" s="46">
        <v>1</v>
      </c>
      <c r="B37" s="47" t="s">
        <v>57</v>
      </c>
      <c r="C37" s="1" t="s">
        <v>38</v>
      </c>
      <c r="D37" s="3" t="s">
        <v>39</v>
      </c>
      <c r="E37" s="154" t="s">
        <v>66</v>
      </c>
      <c r="F37" s="3" t="s">
        <v>67</v>
      </c>
      <c r="G37" s="3" t="s">
        <v>68</v>
      </c>
      <c r="H37" s="50">
        <v>1.3888888888888888E-2</v>
      </c>
      <c r="I37" s="148">
        <v>38</v>
      </c>
      <c r="J37" s="155" t="s">
        <v>69</v>
      </c>
      <c r="K37" s="267" t="s">
        <v>121</v>
      </c>
      <c r="L37" s="267" t="s">
        <v>124</v>
      </c>
      <c r="M37" s="267" t="s">
        <v>122</v>
      </c>
      <c r="N37" s="49">
        <v>406</v>
      </c>
      <c r="O37" s="54">
        <v>7</v>
      </c>
      <c r="P37" s="54" t="s">
        <v>96</v>
      </c>
    </row>
    <row r="38" spans="1:16" s="2" customFormat="1" hidden="1" x14ac:dyDescent="0.2">
      <c r="A38" s="36"/>
      <c r="B38" s="19"/>
      <c r="C38" s="67"/>
      <c r="D38" s="91"/>
      <c r="E38" s="91"/>
      <c r="F38" s="90"/>
      <c r="G38" s="90"/>
      <c r="H38" s="94"/>
      <c r="I38" s="17"/>
      <c r="J38" s="91"/>
      <c r="K38" s="45"/>
      <c r="L38" s="91"/>
      <c r="M38" s="45"/>
      <c r="N38" s="91"/>
      <c r="O38" s="149"/>
      <c r="P38" s="143"/>
    </row>
    <row r="39" spans="1:16" ht="19.5" thickBot="1" x14ac:dyDescent="0.25">
      <c r="A39" s="182" t="s">
        <v>32</v>
      </c>
      <c r="B39" s="183"/>
      <c r="C39" s="183"/>
      <c r="D39" s="183"/>
      <c r="E39" s="183"/>
      <c r="F39" s="183"/>
      <c r="G39" s="183"/>
      <c r="H39" s="59">
        <f>SUM(H37:H38)</f>
        <v>1.3888888888888888E-2</v>
      </c>
      <c r="I39" s="151">
        <f>SUM(I37:I38)</f>
        <v>38</v>
      </c>
      <c r="J39" s="152"/>
      <c r="K39" s="152"/>
      <c r="L39" s="152"/>
      <c r="M39" s="152"/>
      <c r="N39" s="152"/>
      <c r="O39" s="152"/>
      <c r="P39" s="156"/>
    </row>
    <row r="40" spans="1:16" s="2" customFormat="1" ht="21" customHeight="1" thickBot="1" x14ac:dyDescent="0.25">
      <c r="A40" s="201" t="s">
        <v>12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3"/>
    </row>
    <row r="41" spans="1:16" s="2" customFormat="1" ht="38.25" customHeight="1" x14ac:dyDescent="0.2">
      <c r="A41" s="46" t="s">
        <v>1</v>
      </c>
      <c r="B41" s="141" t="s">
        <v>2</v>
      </c>
      <c r="C41" s="141" t="s">
        <v>3</v>
      </c>
      <c r="D41" s="141" t="s">
        <v>4</v>
      </c>
      <c r="E41" s="141" t="s">
        <v>13</v>
      </c>
      <c r="F41" s="199" t="s">
        <v>14</v>
      </c>
      <c r="G41" s="199"/>
      <c r="H41" s="200" t="s">
        <v>15</v>
      </c>
      <c r="I41" s="200"/>
      <c r="J41" s="200"/>
      <c r="K41" s="141" t="s">
        <v>92</v>
      </c>
      <c r="L41" s="141" t="s">
        <v>95</v>
      </c>
      <c r="M41" s="141" t="s">
        <v>9</v>
      </c>
      <c r="N41" s="54" t="s">
        <v>94</v>
      </c>
    </row>
    <row r="42" spans="1:16" s="2" customFormat="1" ht="37.5" x14ac:dyDescent="0.2">
      <c r="A42" s="36">
        <v>1</v>
      </c>
      <c r="B42" s="19" t="s">
        <v>57</v>
      </c>
      <c r="C42" s="15" t="s">
        <v>38</v>
      </c>
      <c r="D42" s="20" t="s">
        <v>44</v>
      </c>
      <c r="E42" s="24" t="s">
        <v>70</v>
      </c>
      <c r="F42" s="204" t="s">
        <v>71</v>
      </c>
      <c r="G42" s="204"/>
      <c r="H42" s="205" t="s">
        <v>72</v>
      </c>
      <c r="I42" s="205"/>
      <c r="J42" s="205"/>
      <c r="K42" s="139" t="s">
        <v>125</v>
      </c>
      <c r="L42" s="139" t="s">
        <v>126</v>
      </c>
      <c r="M42" s="91">
        <v>8</v>
      </c>
      <c r="N42" s="38" t="s">
        <v>96</v>
      </c>
    </row>
    <row r="43" spans="1:16" s="2" customFormat="1" ht="37.5" x14ac:dyDescent="0.2">
      <c r="A43" s="36">
        <v>2</v>
      </c>
      <c r="B43" s="19" t="s">
        <v>57</v>
      </c>
      <c r="C43" s="23" t="s">
        <v>36</v>
      </c>
      <c r="D43" s="91" t="s">
        <v>46</v>
      </c>
      <c r="E43" s="24" t="s">
        <v>34</v>
      </c>
      <c r="F43" s="204" t="s">
        <v>45</v>
      </c>
      <c r="G43" s="204"/>
      <c r="H43" s="206" t="s">
        <v>73</v>
      </c>
      <c r="I43" s="206"/>
      <c r="J43" s="206"/>
      <c r="K43" s="139" t="s">
        <v>127</v>
      </c>
      <c r="L43" s="139" t="s">
        <v>128</v>
      </c>
      <c r="M43" s="91">
        <v>11</v>
      </c>
      <c r="N43" s="38" t="s">
        <v>96</v>
      </c>
    </row>
    <row r="44" spans="1:16" s="2" customFormat="1" ht="37.5" x14ac:dyDescent="0.2">
      <c r="A44" s="36">
        <v>3</v>
      </c>
      <c r="B44" s="19" t="s">
        <v>57</v>
      </c>
      <c r="C44" s="15" t="s">
        <v>40</v>
      </c>
      <c r="D44" s="91" t="s">
        <v>49</v>
      </c>
      <c r="E44" s="24" t="s">
        <v>74</v>
      </c>
      <c r="F44" s="204" t="s">
        <v>75</v>
      </c>
      <c r="G44" s="204"/>
      <c r="H44" s="206" t="s">
        <v>76</v>
      </c>
      <c r="I44" s="206"/>
      <c r="J44" s="206"/>
      <c r="K44" s="139" t="s">
        <v>129</v>
      </c>
      <c r="L44" s="139" t="s">
        <v>130</v>
      </c>
      <c r="M44" s="91">
        <v>11</v>
      </c>
      <c r="N44" s="38" t="s">
        <v>98</v>
      </c>
    </row>
    <row r="45" spans="1:16" s="2" customFormat="1" ht="93.75" x14ac:dyDescent="0.2">
      <c r="A45" s="36">
        <v>4</v>
      </c>
      <c r="B45" s="19" t="s">
        <v>57</v>
      </c>
      <c r="C45" s="15" t="s">
        <v>37</v>
      </c>
      <c r="D45" s="91" t="s">
        <v>50</v>
      </c>
      <c r="E45" s="24" t="s">
        <v>74</v>
      </c>
      <c r="F45" s="204" t="s">
        <v>77</v>
      </c>
      <c r="G45" s="204"/>
      <c r="H45" s="206" t="s">
        <v>78</v>
      </c>
      <c r="I45" s="206"/>
      <c r="J45" s="206"/>
      <c r="K45" s="139" t="s">
        <v>131</v>
      </c>
      <c r="L45" s="139" t="s">
        <v>132</v>
      </c>
      <c r="M45" s="91">
        <v>11</v>
      </c>
      <c r="N45" s="38" t="s">
        <v>96</v>
      </c>
    </row>
    <row r="46" spans="1:16" s="2" customFormat="1" ht="56.25" x14ac:dyDescent="0.2">
      <c r="A46" s="36">
        <v>5</v>
      </c>
      <c r="B46" s="19" t="s">
        <v>57</v>
      </c>
      <c r="C46" s="15" t="s">
        <v>41</v>
      </c>
      <c r="D46" s="91" t="s">
        <v>79</v>
      </c>
      <c r="E46" s="24" t="s">
        <v>34</v>
      </c>
      <c r="F46" s="204" t="s">
        <v>42</v>
      </c>
      <c r="G46" s="204"/>
      <c r="H46" s="206" t="s">
        <v>43</v>
      </c>
      <c r="I46" s="206"/>
      <c r="J46" s="206"/>
      <c r="K46" s="139" t="s">
        <v>133</v>
      </c>
      <c r="L46" s="139" t="s">
        <v>134</v>
      </c>
      <c r="M46" s="91">
        <v>3</v>
      </c>
      <c r="N46" s="38" t="s">
        <v>98</v>
      </c>
    </row>
    <row r="47" spans="1:16" s="2" customFormat="1" ht="94.5" thickBot="1" x14ac:dyDescent="0.25">
      <c r="A47" s="55">
        <v>6</v>
      </c>
      <c r="B47" s="56" t="s">
        <v>57</v>
      </c>
      <c r="C47" s="144" t="s">
        <v>37</v>
      </c>
      <c r="D47" s="58" t="s">
        <v>35</v>
      </c>
      <c r="E47" s="145" t="s">
        <v>74</v>
      </c>
      <c r="F47" s="207" t="s">
        <v>80</v>
      </c>
      <c r="G47" s="207"/>
      <c r="H47" s="208" t="s">
        <v>81</v>
      </c>
      <c r="I47" s="208"/>
      <c r="J47" s="208"/>
      <c r="K47" s="146" t="s">
        <v>131</v>
      </c>
      <c r="L47" s="146" t="s">
        <v>132</v>
      </c>
      <c r="M47" s="58">
        <v>3</v>
      </c>
      <c r="N47" s="61" t="s">
        <v>96</v>
      </c>
    </row>
    <row r="48" spans="1:16" s="2" customFormat="1" hidden="1" x14ac:dyDescent="0.2">
      <c r="A48" s="142"/>
      <c r="B48" s="89"/>
      <c r="C48" s="28"/>
      <c r="D48" s="27"/>
      <c r="E48" s="88"/>
      <c r="F48" s="209"/>
      <c r="G48" s="209"/>
      <c r="H48" s="210"/>
      <c r="I48" s="210"/>
      <c r="J48" s="210"/>
      <c r="K48" s="211"/>
      <c r="L48" s="212"/>
    </row>
    <row r="49" spans="1:18" s="2" customFormat="1" hidden="1" x14ac:dyDescent="0.2">
      <c r="A49" s="92"/>
      <c r="B49" s="19"/>
      <c r="C49" s="26"/>
      <c r="D49" s="20"/>
      <c r="E49" s="21"/>
      <c r="F49" s="213"/>
      <c r="G49" s="213"/>
      <c r="H49" s="214"/>
      <c r="I49" s="214"/>
      <c r="J49" s="214"/>
      <c r="K49" s="215"/>
      <c r="L49" s="216"/>
    </row>
    <row r="50" spans="1:18" s="2" customFormat="1" hidden="1" x14ac:dyDescent="0.2">
      <c r="A50" s="21"/>
      <c r="B50" s="19"/>
      <c r="C50" s="67"/>
      <c r="D50" s="21"/>
      <c r="E50" s="24"/>
      <c r="F50" s="213"/>
      <c r="G50" s="213"/>
      <c r="H50" s="215"/>
      <c r="I50" s="219"/>
      <c r="J50" s="216"/>
      <c r="K50" s="215"/>
      <c r="L50" s="216"/>
    </row>
    <row r="51" spans="1:18" ht="19.5" thickBot="1" x14ac:dyDescent="0.3">
      <c r="B51" s="220" t="s">
        <v>82</v>
      </c>
      <c r="C51" s="221"/>
      <c r="D51" s="222"/>
      <c r="E51" s="95"/>
      <c r="F51" s="96"/>
      <c r="G51" s="97"/>
      <c r="H51" s="97"/>
      <c r="M51" s="99"/>
      <c r="N51" s="99"/>
      <c r="R51" s="100"/>
    </row>
    <row r="52" spans="1:18" ht="19.5" thickBot="1" x14ac:dyDescent="0.3">
      <c r="B52" s="101"/>
      <c r="C52" s="102"/>
      <c r="D52" s="103"/>
      <c r="E52" s="95"/>
      <c r="F52" s="96"/>
      <c r="G52" s="97"/>
      <c r="H52" s="97"/>
      <c r="M52" s="104"/>
      <c r="N52" s="104"/>
    </row>
    <row r="53" spans="1:18" ht="50.25" thickBot="1" x14ac:dyDescent="0.25">
      <c r="A53" s="223" t="s">
        <v>16</v>
      </c>
      <c r="B53" s="224"/>
      <c r="C53" s="105" t="s">
        <v>83</v>
      </c>
      <c r="D53" s="105" t="s">
        <v>84</v>
      </c>
      <c r="E53" s="105" t="s">
        <v>85</v>
      </c>
      <c r="F53" s="106"/>
      <c r="G53" s="106"/>
      <c r="H53" s="107"/>
      <c r="K53" s="249" t="s">
        <v>100</v>
      </c>
      <c r="L53" s="250" t="s">
        <v>101</v>
      </c>
      <c r="M53" s="251" t="s">
        <v>102</v>
      </c>
      <c r="N53" s="104"/>
    </row>
    <row r="54" spans="1:18" ht="40.5" x14ac:dyDescent="0.2">
      <c r="A54" s="225" t="s">
        <v>17</v>
      </c>
      <c r="B54" s="226"/>
      <c r="C54" s="4">
        <v>1</v>
      </c>
      <c r="D54" s="4">
        <v>6</v>
      </c>
      <c r="E54" s="4">
        <v>4</v>
      </c>
      <c r="F54" s="106"/>
      <c r="G54" s="106"/>
      <c r="H54" s="108"/>
      <c r="I54" s="109"/>
      <c r="J54" s="110"/>
      <c r="K54" s="252">
        <v>1</v>
      </c>
      <c r="L54" s="253" t="s">
        <v>103</v>
      </c>
      <c r="M54" s="254"/>
    </row>
    <row r="55" spans="1:18" ht="20.25" x14ac:dyDescent="0.2">
      <c r="A55" s="217" t="s">
        <v>18</v>
      </c>
      <c r="B55" s="218"/>
      <c r="C55" s="5">
        <v>1</v>
      </c>
      <c r="D55" s="5">
        <v>4</v>
      </c>
      <c r="E55" s="5">
        <v>1</v>
      </c>
      <c r="F55" s="106"/>
      <c r="G55" s="106"/>
      <c r="H55" s="108"/>
      <c r="I55" s="111"/>
      <c r="J55" s="112"/>
      <c r="K55" s="255">
        <v>2</v>
      </c>
      <c r="L55" s="256" t="s">
        <v>104</v>
      </c>
      <c r="M55" s="257"/>
    </row>
    <row r="56" spans="1:18" ht="40.5" x14ac:dyDescent="0.2">
      <c r="A56" s="217" t="s">
        <v>19</v>
      </c>
      <c r="B56" s="218"/>
      <c r="C56" s="5"/>
      <c r="D56" s="5"/>
      <c r="E56" s="5">
        <v>1</v>
      </c>
      <c r="F56" s="106"/>
      <c r="G56" s="106"/>
      <c r="H56" s="108"/>
      <c r="I56" s="111"/>
      <c r="J56" s="112"/>
      <c r="K56" s="258" t="s">
        <v>105</v>
      </c>
      <c r="L56" s="256" t="s">
        <v>106</v>
      </c>
      <c r="M56" s="257"/>
    </row>
    <row r="57" spans="1:18" ht="40.5" x14ac:dyDescent="0.2">
      <c r="A57" s="227" t="s">
        <v>20</v>
      </c>
      <c r="B57" s="228"/>
      <c r="C57" s="5"/>
      <c r="D57" s="5">
        <v>2</v>
      </c>
      <c r="E57" s="5">
        <v>2</v>
      </c>
      <c r="F57" s="106"/>
      <c r="G57" s="106"/>
      <c r="H57" s="108"/>
      <c r="I57" s="111"/>
      <c r="J57" s="112"/>
      <c r="K57" s="258" t="s">
        <v>107</v>
      </c>
      <c r="L57" s="256" t="s">
        <v>108</v>
      </c>
      <c r="M57" s="257"/>
    </row>
    <row r="58" spans="1:18" ht="21" thickBot="1" x14ac:dyDescent="0.25">
      <c r="A58" s="229" t="s">
        <v>21</v>
      </c>
      <c r="B58" s="230"/>
      <c r="C58" s="5"/>
      <c r="D58" s="5"/>
      <c r="E58" s="5"/>
      <c r="F58" s="106"/>
      <c r="G58" s="106"/>
      <c r="H58" s="107"/>
      <c r="I58" s="111"/>
      <c r="J58" s="112"/>
      <c r="K58" s="258" t="s">
        <v>109</v>
      </c>
      <c r="L58" s="256" t="s">
        <v>110</v>
      </c>
      <c r="M58" s="257"/>
    </row>
    <row r="59" spans="1:18" ht="20.25" x14ac:dyDescent="0.2">
      <c r="A59" s="231" t="s">
        <v>22</v>
      </c>
      <c r="B59" s="232"/>
      <c r="C59" s="6">
        <v>1</v>
      </c>
      <c r="D59" s="6"/>
      <c r="E59" s="6">
        <v>1</v>
      </c>
      <c r="F59" s="106"/>
      <c r="G59" s="106"/>
      <c r="H59" s="108"/>
      <c r="I59" s="111"/>
      <c r="J59" s="112"/>
      <c r="K59" s="258" t="s">
        <v>111</v>
      </c>
      <c r="L59" s="256" t="s">
        <v>112</v>
      </c>
      <c r="M59" s="257"/>
    </row>
    <row r="60" spans="1:18" ht="20.25" x14ac:dyDescent="0.2">
      <c r="A60" s="217" t="s">
        <v>23</v>
      </c>
      <c r="B60" s="218"/>
      <c r="C60" s="5"/>
      <c r="D60" s="5"/>
      <c r="E60" s="5"/>
      <c r="F60" s="106"/>
      <c r="G60" s="106"/>
      <c r="H60" s="108"/>
      <c r="I60" s="111"/>
      <c r="J60" s="112"/>
      <c r="K60" s="255">
        <v>3</v>
      </c>
      <c r="L60" s="256" t="s">
        <v>113</v>
      </c>
      <c r="M60" s="257"/>
    </row>
    <row r="61" spans="1:18" ht="40.5" x14ac:dyDescent="0.2">
      <c r="A61" s="217" t="s">
        <v>24</v>
      </c>
      <c r="B61" s="218"/>
      <c r="C61" s="5">
        <v>1</v>
      </c>
      <c r="D61" s="5"/>
      <c r="E61" s="5"/>
      <c r="F61" s="106"/>
      <c r="G61" s="106"/>
      <c r="H61" s="108"/>
      <c r="I61" s="111"/>
      <c r="J61" s="112"/>
      <c r="K61" s="259">
        <v>4</v>
      </c>
      <c r="L61" s="256" t="s">
        <v>114</v>
      </c>
      <c r="M61" s="257"/>
    </row>
    <row r="62" spans="1:18" ht="21" thickBot="1" x14ac:dyDescent="0.25">
      <c r="A62" s="229" t="s">
        <v>25</v>
      </c>
      <c r="B62" s="230"/>
      <c r="C62" s="7"/>
      <c r="D62" s="115"/>
      <c r="E62" s="115"/>
      <c r="F62" s="96"/>
      <c r="G62" s="96"/>
      <c r="H62" s="108"/>
      <c r="I62" s="111"/>
      <c r="J62" s="112"/>
      <c r="K62" s="259">
        <v>5</v>
      </c>
      <c r="L62" s="256" t="s">
        <v>115</v>
      </c>
      <c r="M62" s="257">
        <v>1</v>
      </c>
    </row>
    <row r="63" spans="1:18" ht="40.5" x14ac:dyDescent="0.25">
      <c r="A63" s="233" t="s">
        <v>26</v>
      </c>
      <c r="B63" s="234"/>
      <c r="C63" s="8"/>
      <c r="D63" s="4"/>
      <c r="E63" s="4">
        <v>1</v>
      </c>
      <c r="F63" s="116"/>
      <c r="G63" s="116"/>
      <c r="H63" s="117"/>
      <c r="I63" s="111"/>
      <c r="J63" s="112"/>
      <c r="K63" s="259">
        <v>6</v>
      </c>
      <c r="L63" s="256" t="s">
        <v>116</v>
      </c>
      <c r="M63" s="257"/>
    </row>
    <row r="64" spans="1:18" ht="21" thickBot="1" x14ac:dyDescent="0.25">
      <c r="A64" s="229" t="s">
        <v>25</v>
      </c>
      <c r="B64" s="230"/>
      <c r="C64" s="8"/>
      <c r="D64" s="8"/>
      <c r="E64" s="8"/>
      <c r="F64" s="96"/>
      <c r="G64" s="97"/>
      <c r="H64" s="97"/>
      <c r="I64" s="111"/>
      <c r="J64" s="112"/>
      <c r="K64" s="259">
        <v>7</v>
      </c>
      <c r="L64" s="256" t="s">
        <v>117</v>
      </c>
      <c r="M64" s="257"/>
    </row>
    <row r="65" spans="1:14" ht="21" thickBot="1" x14ac:dyDescent="0.25">
      <c r="A65" s="235" t="s">
        <v>27</v>
      </c>
      <c r="B65" s="236"/>
      <c r="C65" s="8"/>
      <c r="D65" s="8"/>
      <c r="E65" s="8"/>
      <c r="F65" s="96"/>
      <c r="G65" s="97"/>
      <c r="H65" s="97"/>
      <c r="I65" s="111"/>
      <c r="J65" s="112"/>
      <c r="K65" s="259">
        <v>8</v>
      </c>
      <c r="L65" s="256" t="s">
        <v>118</v>
      </c>
      <c r="M65" s="257"/>
    </row>
    <row r="66" spans="1:14" ht="34.5" customHeight="1" thickBot="1" x14ac:dyDescent="0.25">
      <c r="A66" s="237" t="s">
        <v>28</v>
      </c>
      <c r="B66" s="238"/>
      <c r="C66" s="9"/>
      <c r="D66" s="9"/>
      <c r="E66" s="9"/>
      <c r="F66" s="96"/>
      <c r="G66" s="97"/>
      <c r="H66" s="97"/>
      <c r="I66" s="111"/>
      <c r="J66" s="112"/>
      <c r="K66" s="260">
        <v>9</v>
      </c>
      <c r="L66" s="261" t="s">
        <v>119</v>
      </c>
      <c r="M66" s="262">
        <v>1</v>
      </c>
    </row>
    <row r="67" spans="1:14" ht="36" customHeight="1" thickBot="1" x14ac:dyDescent="0.35">
      <c r="A67" s="239" t="s">
        <v>29</v>
      </c>
      <c r="B67" s="240"/>
      <c r="C67" s="10"/>
      <c r="D67" s="118"/>
      <c r="E67" s="118"/>
      <c r="F67" s="96"/>
      <c r="G67" s="97"/>
      <c r="H67" s="97"/>
      <c r="I67" s="111"/>
      <c r="J67" s="112"/>
      <c r="K67" s="263"/>
      <c r="L67" s="264" t="s">
        <v>32</v>
      </c>
      <c r="M67" s="265">
        <f>SUM(M54:M66)</f>
        <v>2</v>
      </c>
    </row>
    <row r="68" spans="1:14" ht="21" thickBot="1" x14ac:dyDescent="0.25">
      <c r="A68" s="241" t="s">
        <v>30</v>
      </c>
      <c r="B68" s="242"/>
      <c r="C68" s="11"/>
      <c r="D68" s="11"/>
      <c r="E68" s="162"/>
      <c r="F68" s="96"/>
      <c r="G68" s="97"/>
      <c r="H68" s="97"/>
      <c r="I68" s="111"/>
      <c r="J68" s="119"/>
      <c r="K68" s="120"/>
      <c r="L68" s="113"/>
    </row>
    <row r="69" spans="1:14" ht="17.25" thickBot="1" x14ac:dyDescent="0.25">
      <c r="A69" s="243" t="s">
        <v>31</v>
      </c>
      <c r="B69" s="244"/>
      <c r="C69" s="8"/>
      <c r="D69" s="121"/>
      <c r="E69" s="163"/>
      <c r="H69" s="122"/>
      <c r="I69" s="123"/>
      <c r="J69" s="124"/>
      <c r="K69" s="113"/>
    </row>
    <row r="70" spans="1:14" ht="17.25" thickBot="1" x14ac:dyDescent="0.25">
      <c r="A70" s="12"/>
      <c r="B70" s="13" t="s">
        <v>32</v>
      </c>
      <c r="C70" s="14">
        <v>2</v>
      </c>
      <c r="D70" s="121">
        <v>6</v>
      </c>
      <c r="E70" s="138">
        <v>6</v>
      </c>
      <c r="H70" s="122"/>
      <c r="I70" s="125"/>
      <c r="M70" s="113"/>
      <c r="N70" s="126"/>
    </row>
    <row r="71" spans="1:14" x14ac:dyDescent="0.3">
      <c r="I71" s="125"/>
    </row>
    <row r="72" spans="1:14" ht="37.5" x14ac:dyDescent="0.3">
      <c r="B72" s="245" t="s">
        <v>33</v>
      </c>
      <c r="C72" s="246"/>
      <c r="D72" s="128" t="s">
        <v>86</v>
      </c>
      <c r="E72" s="128" t="s">
        <v>87</v>
      </c>
      <c r="F72" s="129"/>
      <c r="G72" s="129"/>
      <c r="H72" s="129"/>
    </row>
    <row r="73" spans="1:14" x14ac:dyDescent="0.2">
      <c r="B73" s="245"/>
      <c r="C73" s="246"/>
      <c r="D73" s="130">
        <f>I15+I19+I39+I27+I35</f>
        <v>64</v>
      </c>
      <c r="E73" s="130">
        <v>140.80000000000001</v>
      </c>
      <c r="G73" s="131"/>
      <c r="H73" s="131"/>
    </row>
    <row r="74" spans="1:14" x14ac:dyDescent="0.2">
      <c r="B74" s="132"/>
      <c r="C74" s="133"/>
      <c r="D74" s="134"/>
      <c r="E74" s="134"/>
      <c r="G74" s="131"/>
      <c r="H74" s="131"/>
      <c r="J74" s="135"/>
      <c r="K74" s="100"/>
      <c r="L74" s="136"/>
    </row>
    <row r="75" spans="1:14" ht="37.5" x14ac:dyDescent="0.3">
      <c r="B75" s="247" t="s">
        <v>88</v>
      </c>
      <c r="C75" s="248"/>
      <c r="D75" s="128" t="s">
        <v>89</v>
      </c>
      <c r="E75" s="128" t="s">
        <v>90</v>
      </c>
      <c r="G75" s="131"/>
      <c r="H75" s="131"/>
      <c r="J75" s="135"/>
      <c r="K75" s="100"/>
      <c r="L75" s="136"/>
    </row>
    <row r="76" spans="1:14" x14ac:dyDescent="0.2">
      <c r="B76" s="247"/>
      <c r="C76" s="248"/>
      <c r="D76" s="137">
        <f>H15+H19+H27+H39+H35+H23</f>
        <v>4.0972222222222222E-2</v>
      </c>
      <c r="E76" s="137">
        <v>0.1277777777777778</v>
      </c>
      <c r="G76" s="131"/>
      <c r="H76" s="131"/>
      <c r="J76" s="135"/>
      <c r="K76" s="100"/>
      <c r="L76" s="136"/>
    </row>
    <row r="81" spans="8:8" x14ac:dyDescent="0.3">
      <c r="H81" s="29"/>
    </row>
    <row r="82" spans="8:8" x14ac:dyDescent="0.3">
      <c r="H82" s="29"/>
    </row>
  </sheetData>
  <mergeCells count="75">
    <mergeCell ref="B75:C76"/>
    <mergeCell ref="A66:B66"/>
    <mergeCell ref="A67:B67"/>
    <mergeCell ref="A68:B68"/>
    <mergeCell ref="A69:B69"/>
    <mergeCell ref="B72:C73"/>
    <mergeCell ref="A61:B61"/>
    <mergeCell ref="A62:B62"/>
    <mergeCell ref="A63:B63"/>
    <mergeCell ref="A64:B64"/>
    <mergeCell ref="A65:B65"/>
    <mergeCell ref="K48:L48"/>
    <mergeCell ref="F49:G49"/>
    <mergeCell ref="H49:J49"/>
    <mergeCell ref="K49:L49"/>
    <mergeCell ref="A60:B60"/>
    <mergeCell ref="F50:G50"/>
    <mergeCell ref="H50:J50"/>
    <mergeCell ref="K50:L50"/>
    <mergeCell ref="B51:D51"/>
    <mergeCell ref="A53:B53"/>
    <mergeCell ref="A54:B54"/>
    <mergeCell ref="A55:B55"/>
    <mergeCell ref="A56:B56"/>
    <mergeCell ref="A57:B57"/>
    <mergeCell ref="A58:B58"/>
    <mergeCell ref="A59:B59"/>
    <mergeCell ref="F46:G46"/>
    <mergeCell ref="H46:J46"/>
    <mergeCell ref="F47:G47"/>
    <mergeCell ref="H47:J47"/>
    <mergeCell ref="F48:G48"/>
    <mergeCell ref="H48:J48"/>
    <mergeCell ref="F43:G43"/>
    <mergeCell ref="H43:J43"/>
    <mergeCell ref="F44:G44"/>
    <mergeCell ref="H44:J44"/>
    <mergeCell ref="F45:G45"/>
    <mergeCell ref="H45:J45"/>
    <mergeCell ref="A39:G39"/>
    <mergeCell ref="F41:G41"/>
    <mergeCell ref="H41:J41"/>
    <mergeCell ref="A40:N40"/>
    <mergeCell ref="F42:G42"/>
    <mergeCell ref="H42:J42"/>
    <mergeCell ref="A20:N20"/>
    <mergeCell ref="A23:G23"/>
    <mergeCell ref="A24:N24"/>
    <mergeCell ref="A27:G27"/>
    <mergeCell ref="A28:N28"/>
    <mergeCell ref="A8:N8"/>
    <mergeCell ref="A15:G15"/>
    <mergeCell ref="A19:G19"/>
    <mergeCell ref="H5:H6"/>
    <mergeCell ref="I5:I6"/>
    <mergeCell ref="J5:J6"/>
    <mergeCell ref="K5:K6"/>
    <mergeCell ref="L5:L6"/>
    <mergeCell ref="M5:M6"/>
    <mergeCell ref="O5:O6"/>
    <mergeCell ref="P5:P6"/>
    <mergeCell ref="A16:P16"/>
    <mergeCell ref="A36:P36"/>
    <mergeCell ref="J1:N1"/>
    <mergeCell ref="A5:A6"/>
    <mergeCell ref="B5:B6"/>
    <mergeCell ref="C5:C6"/>
    <mergeCell ref="D5:D6"/>
    <mergeCell ref="E5:E6"/>
    <mergeCell ref="F5:G5"/>
    <mergeCell ref="A4:P4"/>
    <mergeCell ref="A3:P3"/>
    <mergeCell ref="A2:P2"/>
    <mergeCell ref="A35:G35"/>
    <mergeCell ref="N5:N6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2021-06-24T02:41:41Z</cp:lastPrinted>
  <dcterms:created xsi:type="dcterms:W3CDTF">2018-03-27T02:17:58Z</dcterms:created>
  <dcterms:modified xsi:type="dcterms:W3CDTF">2021-10-04T04:15:44Z</dcterms:modified>
</cp:coreProperties>
</file>