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декабрь 2022" sheetId="153" r:id="rId1"/>
  </sheets>
  <calcPr calcId="162913"/>
</workbook>
</file>

<file path=xl/calcChain.xml><?xml version="1.0" encoding="utf-8"?>
<calcChain xmlns="http://schemas.openxmlformats.org/spreadsheetml/2006/main">
  <c r="H34" i="153" l="1"/>
  <c r="H17" i="153"/>
  <c r="H43" i="153"/>
  <c r="L78" i="153" l="1"/>
  <c r="D81" i="153" l="1"/>
  <c r="C81" i="153"/>
  <c r="I43" i="153"/>
  <c r="I37" i="153"/>
  <c r="H37" i="153"/>
  <c r="I34" i="153"/>
  <c r="I28" i="153"/>
  <c r="H28" i="153"/>
  <c r="I22" i="153"/>
  <c r="H22" i="153"/>
  <c r="I17" i="153"/>
  <c r="D87" i="153" l="1"/>
  <c r="D84" i="153"/>
</calcChain>
</file>

<file path=xl/sharedStrings.xml><?xml version="1.0" encoding="utf-8"?>
<sst xmlns="http://schemas.openxmlformats.org/spreadsheetml/2006/main" count="285" uniqueCount="205">
  <si>
    <t>ИТОГО:</t>
  </si>
  <si>
    <t>-</t>
  </si>
  <si>
    <t>Березовский р-н, п.Саранпауль</t>
  </si>
  <si>
    <t>Нижневартовский р-н, с.Корлики</t>
  </si>
  <si>
    <t>Березовский р-н, п.Сосьва</t>
  </si>
  <si>
    <t>Берёзовский р-н, п.Сосьва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</si>
  <si>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</si>
  <si>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</si>
  <si>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</si>
  <si>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</si>
  <si>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</si>
  <si>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</si>
  <si>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</si>
  <si>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</si>
  <si>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</si>
  <si>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</si>
  <si>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</si>
  <si>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</si>
  <si>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</si>
  <si>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</si>
  <si>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</si>
  <si>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</si>
  <si>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</si>
  <si>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</si>
  <si>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</si>
  <si>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</si>
  <si>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</si>
  <si>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</si>
  <si>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</si>
  <si>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</si>
  <si>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</si>
  <si>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</si>
  <si>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</si>
  <si>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</si>
  <si>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</si>
  <si>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</si>
  <si>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</si>
  <si>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</si>
  <si>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(100)</t>
  </si>
  <si>
    <t>Березовский р-н, п.Анеева</t>
  </si>
  <si>
    <t>2 ДГА (1000)</t>
  </si>
  <si>
    <t>26.12.2022 16:15</t>
  </si>
  <si>
    <t>1 ДГА (250)</t>
  </si>
  <si>
    <t>30.12.2022 12:00</t>
  </si>
  <si>
    <t>Ханты-Мансийский 
р-н, п.Урманный</t>
  </si>
  <si>
    <t>4 ДГА (320)</t>
  </si>
  <si>
    <t>Выход из строя стартера ДВС</t>
  </si>
  <si>
    <t>Ханты-Мансийский 
р-н, с.Елизарово</t>
  </si>
  <si>
    <t>3 ДГА (320)</t>
  </si>
  <si>
    <t>АО "Юграэнерго"</t>
  </si>
  <si>
    <t>Остановлен вручную</t>
  </si>
  <si>
    <t>1 ДГА (600)</t>
  </si>
  <si>
    <t>01.01.2023
03:00</t>
  </si>
  <si>
    <t>12.12.2022 09:18</t>
  </si>
  <si>
    <t>Кондинский р-н, п.Шугур</t>
  </si>
  <si>
    <t>4 ДГА (360)</t>
  </si>
  <si>
    <t>3 ДГА (600)</t>
  </si>
  <si>
    <t>17.12.2022 16:47</t>
  </si>
  <si>
    <t>21.12.2022 06:05</t>
  </si>
  <si>
    <t>1 ДГА (1000)</t>
  </si>
  <si>
    <t>Белоярский р-н, с.Ванзеват</t>
  </si>
  <si>
    <t>2 ДГА (160)</t>
  </si>
  <si>
    <t>Кондинский р-н, п.Карым</t>
  </si>
  <si>
    <t>за период с 00:00 01.12.22 до 00:00 01.01.23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</si>
  <si>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</si>
  <si>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</si>
  <si>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</si>
  <si>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</si>
  <si>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АВ-0,4кВ Ф.№4 от ТП11-3137(5)</t>
  </si>
  <si>
    <t>Отключение АВ-0,4кВ Ф.№4 от ТП11-3137(5)</t>
  </si>
  <si>
    <t>22.12.2022 22:08</t>
  </si>
  <si>
    <t>22.12.2022 22:35</t>
  </si>
  <si>
    <t>Берёзовский р-н, с.Ломбовож</t>
  </si>
  <si>
    <t>2 ДГА (200)</t>
  </si>
  <si>
    <t>Срабатывание САЗ</t>
  </si>
  <si>
    <t>24.12.2022 15:10</t>
  </si>
  <si>
    <t>24.12.2022 15:20</t>
  </si>
  <si>
    <t>Берёзовский р-н, п.Анеева</t>
  </si>
  <si>
    <t>4ДГА(100)</t>
  </si>
  <si>
    <t>На ПУ 4ДГА(100) ошибка 6352</t>
  </si>
  <si>
    <t>26.12.2022 16:20</t>
  </si>
  <si>
    <t>Остановка ДВС</t>
  </si>
  <si>
    <t>27.12.2022 12:10</t>
  </si>
  <si>
    <t>27.12.2022 12:12</t>
  </si>
  <si>
    <t>Ошибка на ПУ "7535", причина не установлена</t>
  </si>
  <si>
    <t>Белоярский район</t>
  </si>
  <si>
    <t>22.12.2022 11:10</t>
  </si>
  <si>
    <t>22.12.2022 11:20</t>
  </si>
  <si>
    <t>Перемерзание сапуна</t>
  </si>
  <si>
    <t>1 ДГА (200) на ПУ "ГУ2".
3ДГА (100) отключился АВ СГ по перегрузу.</t>
  </si>
  <si>
    <t>23.12.2022 00:55</t>
  </si>
  <si>
    <t>23.12.2022 01:00</t>
  </si>
  <si>
    <t>Кондинский район</t>
  </si>
  <si>
    <t xml:space="preserve">2 ДГА (28) </t>
  </si>
  <si>
    <t>23.12.2022 06:50</t>
  </si>
  <si>
    <t>23.12.2022 06:55</t>
  </si>
  <si>
    <t>Обрыв ремня зарядного генератора.</t>
  </si>
  <si>
    <t>Нижневартовский район</t>
  </si>
  <si>
    <t>ф.№4  от ДЭС</t>
  </si>
  <si>
    <t>Отключен вручную</t>
  </si>
  <si>
    <t>01.12.2022 12:03</t>
  </si>
  <si>
    <t>01.12.2022 12:10</t>
  </si>
  <si>
    <t>Задымление в котельной потребителя по адресу ул.Дружбы, д 26</t>
  </si>
  <si>
    <t>ф.№2  от ДЭС</t>
  </si>
  <si>
    <t>Остановка ДВС 3ДГА. Отключение АВ-0,4кВ СГ на 5ДГА по перегрузу.</t>
  </si>
  <si>
    <t>01.12.2022 16:47</t>
  </si>
  <si>
    <t>01.12.2022 17:00</t>
  </si>
  <si>
    <t>ф.№1, 3, 4, 5  от ДЭС</t>
  </si>
  <si>
    <t>01.12.2022 17:35</t>
  </si>
  <si>
    <t>Сургутский район</t>
  </si>
  <si>
    <t>Ханты-Мансийский район</t>
  </si>
  <si>
    <t>Ханты-Мансийский 
р-н, п.Кедровый</t>
  </si>
  <si>
    <t>ВЛ-0,4кВ ф.№2 от ТП№4 (11-3118)</t>
  </si>
  <si>
    <t>04.12.2022 23:04</t>
  </si>
  <si>
    <t>04.12.2022 23:19</t>
  </si>
  <si>
    <t xml:space="preserve">Пожар по адресу ул.Энтузиастов д.7 </t>
  </si>
  <si>
    <t>3,4 ДГА</t>
  </si>
  <si>
    <t>16.12.2022 04:50</t>
  </si>
  <si>
    <t>16.12.2022 05:03</t>
  </si>
  <si>
    <t>Неисправность датчика давления ДМ</t>
  </si>
  <si>
    <t>3 ДГА</t>
  </si>
  <si>
    <t>На ПУ нулевые показатели давления масла в ДВС.</t>
  </si>
  <si>
    <t>01.12.2022 09:22</t>
  </si>
  <si>
    <t>Выход из строя датчика атмосферного давления</t>
  </si>
  <si>
    <t>Берёзовский р-н, п.Саранпауль</t>
  </si>
  <si>
    <t>САЗ ошибка №201 "низкое давление масла"</t>
  </si>
  <si>
    <t>04.12.2022 14:15</t>
  </si>
  <si>
    <t>Течь ОЖ масляного и водяного теплообменников</t>
  </si>
  <si>
    <t>12.12.2022 14:15</t>
  </si>
  <si>
    <t>Неисправность натяжителя привода вентилятора ДВС</t>
  </si>
  <si>
    <t>Ошибка "2972- перегрузка системы возбуждения "</t>
  </si>
  <si>
    <t>13.12.2022 08:05</t>
  </si>
  <si>
    <t>Ханты-Мансийский 
р-н, п.Согом</t>
  </si>
  <si>
    <t>5ДГА (150)</t>
  </si>
  <si>
    <t>Остановлен в ручную</t>
  </si>
  <si>
    <t>16.12.2022 22:28</t>
  </si>
  <si>
    <t>Останов ДВС</t>
  </si>
  <si>
    <t>Ошибка №4960</t>
  </si>
  <si>
    <t xml:space="preserve">Остановка ДВС 2 ДГА, на ПУ ошибка 201«низкое давление масла в ДВС». </t>
  </si>
  <si>
    <t>26.12.2022 11:05</t>
  </si>
  <si>
    <t>Выявлена неисправность прокладки клапанной крышки ДВС.</t>
  </si>
  <si>
    <t>Технологические отказы Декабрь 2022</t>
  </si>
  <si>
    <t>Функциональные отказы Декабрь 2022</t>
  </si>
  <si>
    <t>Технологические отказы Декабрь 2021</t>
  </si>
  <si>
    <t xml:space="preserve">Повреждение КТП, ТП, РП и т.п.  </t>
  </si>
  <si>
    <t>Декабрь 2022
кВт*ч</t>
  </si>
  <si>
    <t>Декабрь 2021
кВт*ч</t>
  </si>
  <si>
    <t>Суммарное время ограничения -</t>
  </si>
  <si>
    <t>Декабрь 2022
ч</t>
  </si>
  <si>
    <t>Декабрь 2021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</si>
  <si>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</si>
  <si>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</si>
  <si>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</si>
  <si>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</si>
  <si>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ИТОГО: 9 отключений; 11 функциональных отказов</t>
  </si>
  <si>
    <t>ТП</t>
  </si>
  <si>
    <t>СГ</t>
  </si>
  <si>
    <t>АСУ</t>
  </si>
  <si>
    <t>ДВС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</si>
  <si>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</si>
  <si>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</si>
  <si>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</si>
  <si>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</si>
  <si>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</si>
  <si>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</si>
  <si>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</si>
  <si>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</si>
  <si>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</si>
  <si>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</si>
  <si>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</si>
  <si>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</si>
  <si>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</si>
  <si>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</si>
  <si>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</si>
  <si>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</si>
  <si>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</si>
  <si>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</si>
  <si>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</si>
  <si>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</si>
  <si>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После отключения не включается АВ-0,4кВ СГ. Сработала САЗ по выходу оборотов ДВС за установленные пределы. Местный персонал не смог сбросить ошибку.</t>
  </si>
  <si>
    <t>Выполнен сброс ошибки в панели управления</t>
  </si>
  <si>
    <t>Износ оборудования</t>
  </si>
  <si>
    <t>Выход из строя корректора напряжения</t>
  </si>
  <si>
    <t>Замена корректора напряжения</t>
  </si>
  <si>
    <t>Выход из строя саморегулирующегося провода подогрева системы вентиляции картерных газов. Замена саморегулирующегося провода.</t>
  </si>
  <si>
    <t>Плохой контакт провода входа сигнала в панель управления с датчика давления в системе смазки ДВС</t>
  </si>
  <si>
    <t>Замена приводного ремня</t>
  </si>
  <si>
    <t>Внутреннее расслоение дюрита на подаче топлива 3ДГА</t>
  </si>
  <si>
    <t>Замена дюрита</t>
  </si>
  <si>
    <t>Дефект изготовления</t>
  </si>
  <si>
    <t>В рамках повышения надежности будет выполнена работа по подбору дачиков давления в системе смазки ДВС для корректной работы с ПУ</t>
  </si>
  <si>
    <t>Выход из строя пошпников скольжения коленчатого вала ДВС</t>
  </si>
  <si>
    <t>Износ оборудования. Выполнена замена.</t>
  </si>
  <si>
    <t>Износ посадочного отверстия опорного подшипника силового генератора</t>
  </si>
  <si>
    <t>Ошибка на ПУ №4310 - "давление масла 1", №4320 - "давление масла 2". Некорректная работа дачиков давления.</t>
  </si>
  <si>
    <t>Недостаточная емкость АКБ</t>
  </si>
  <si>
    <t>Неравномерное распределение нагрузки в параллель, на 1ДГА волнообразно происходит наброс в 75кВт. Неисправность регулятора напряжения</t>
  </si>
  <si>
    <t>Ошибка на ПУ – « VAR t смеси». Не открылся трехходовой клапан.</t>
  </si>
  <si>
    <t>Произведена замена АВ-0,4кВ. После включения - замечаний нет.</t>
  </si>
  <si>
    <t>Перегрев АВ-0,4кВ</t>
  </si>
  <si>
    <t>код 9 (Износ оборудования (комплектующих))</t>
  </si>
  <si>
    <t>Код 8 (Прочее)</t>
  </si>
  <si>
    <t>Периодическое хаотичное отключение</t>
  </si>
  <si>
    <t>Анализ будет выполнен после выявления причин неисправностей в системе АСУ и ДВС</t>
  </si>
  <si>
    <t>Код 2.1 (Дефект изготовления (заводской дефект))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</si>
</sst>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5764">
    <xf numFmtId="0" fontId="0" fillId="0" borderId="0"/>
    <xf numFmtId="0" fontId="2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30" fillId="0" borderId="0"/>
    <xf numFmtId="0" fontId="31" fillId="0" borderId="0">
      <alignment horizontal="left"/>
    </xf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9" fontId="33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23" fillId="0" borderId="0"/>
    <xf numFmtId="0" fontId="45" fillId="0" borderId="0"/>
    <xf numFmtId="0" fontId="46" fillId="0" borderId="0"/>
    <xf numFmtId="0" fontId="47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48" fillId="0" borderId="0"/>
    <xf numFmtId="0" fontId="23" fillId="0" borderId="0"/>
    <xf numFmtId="0" fontId="49" fillId="0" borderId="0"/>
    <xf numFmtId="0" fontId="51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66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7" fillId="0" borderId="0"/>
    <xf numFmtId="0" fontId="80" fillId="0" borderId="0"/>
  </cellStyleXfs>
  <cellXfs count="280">
    <xf numFmtId="0" fontId="0" fillId="0" borderId="0" xfId="0"/>
    <xf numFmtId="49" fontId="27" fillId="0" borderId="30" xfId="344" applyNumberFormat="1" applyFont="1" applyFill="1" applyBorder="1" applyAlignment="1">
      <alignment horizontal="center" vertical="center" wrapText="1"/>
    </xf>
    <xf numFmtId="49" fontId="27" fillId="0" borderId="9" xfId="344" applyNumberFormat="1" applyFont="1" applyFill="1" applyBorder="1" applyAlignment="1">
      <alignment horizontal="center" vertical="center" wrapText="1"/>
    </xf>
    <xf numFmtId="0" fontId="27" fillId="0" borderId="9" xfId="344" applyFont="1" applyFill="1" applyBorder="1" applyAlignment="1">
      <alignment horizontal="center" vertical="center" wrapText="1"/>
    </xf>
    <xf numFmtId="0" fontId="55" fillId="0" borderId="15" xfId="363" applyFont="1" applyFill="1" applyBorder="1" applyAlignment="1">
      <alignment horizontal="center" vertical="center" wrapText="1"/>
    </xf>
    <xf numFmtId="0" fontId="57" fillId="0" borderId="16" xfId="363" applyFont="1" applyFill="1" applyBorder="1" applyAlignment="1">
      <alignment horizontal="center" vertical="center" wrapText="1"/>
    </xf>
    <xf numFmtId="0" fontId="55" fillId="0" borderId="15" xfId="363" applyNumberFormat="1" applyFont="1" applyFill="1" applyBorder="1" applyAlignment="1">
      <alignment horizontal="center" vertical="center" wrapText="1"/>
    </xf>
    <xf numFmtId="0" fontId="57" fillId="0" borderId="17" xfId="363" applyFont="1" applyFill="1" applyBorder="1" applyAlignment="1">
      <alignment horizontal="center" vertical="center" wrapText="1"/>
    </xf>
    <xf numFmtId="0" fontId="55" fillId="0" borderId="16" xfId="363" applyFont="1" applyFill="1" applyBorder="1" applyAlignment="1">
      <alignment horizontal="center" vertical="center" wrapText="1"/>
    </xf>
    <xf numFmtId="49" fontId="55" fillId="0" borderId="13" xfId="363" applyNumberFormat="1" applyFont="1" applyFill="1" applyBorder="1" applyAlignment="1">
      <alignment horizontal="center" vertical="center" wrapText="1"/>
    </xf>
    <xf numFmtId="0" fontId="55" fillId="0" borderId="14" xfId="363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vertical="center" wrapText="1"/>
    </xf>
    <xf numFmtId="0" fontId="61" fillId="0" borderId="0" xfId="363" applyFont="1" applyFill="1" applyBorder="1" applyAlignment="1">
      <alignment horizontal="right" vertical="center" wrapText="1"/>
    </xf>
    <xf numFmtId="0" fontId="27" fillId="0" borderId="4" xfId="344" applyFont="1" applyFill="1" applyBorder="1" applyAlignment="1">
      <alignment horizontal="center" vertical="center" wrapText="1"/>
    </xf>
    <xf numFmtId="49" fontId="55" fillId="0" borderId="11" xfId="363" applyNumberFormat="1" applyFont="1" applyFill="1" applyBorder="1" applyAlignment="1">
      <alignment horizontal="center" vertical="center" wrapText="1"/>
    </xf>
    <xf numFmtId="49" fontId="27" fillId="0" borderId="8" xfId="344" applyNumberFormat="1" applyFont="1" applyFill="1" applyBorder="1" applyAlignment="1">
      <alignment horizontal="center" vertical="center" wrapText="1"/>
    </xf>
    <xf numFmtId="49" fontId="55" fillId="0" borderId="14" xfId="363" applyNumberFormat="1" applyFont="1" applyFill="1" applyBorder="1" applyAlignment="1">
      <alignment horizontal="center" vertical="center" wrapText="1"/>
    </xf>
    <xf numFmtId="0" fontId="27" fillId="0" borderId="27" xfId="344" applyFont="1" applyFill="1" applyBorder="1" applyAlignment="1">
      <alignment horizontal="center" vertical="center" wrapText="1"/>
    </xf>
    <xf numFmtId="49" fontId="27" fillId="0" borderId="42" xfId="344" applyNumberFormat="1" applyFont="1" applyFill="1" applyBorder="1" applyAlignment="1">
      <alignment horizontal="center" vertical="center" wrapText="1"/>
    </xf>
    <xf numFmtId="0" fontId="27" fillId="0" borderId="7" xfId="344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wrapText="1"/>
    </xf>
    <xf numFmtId="0" fontId="53" fillId="4" borderId="0" xfId="363" applyFont="1" applyFill="1" applyBorder="1" applyAlignment="1">
      <alignment horizontal="center" wrapText="1"/>
    </xf>
    <xf numFmtId="0" fontId="78" fillId="4" borderId="0" xfId="363" applyFont="1" applyFill="1" applyBorder="1" applyAlignment="1">
      <alignment horizontal="center" wrapText="1"/>
    </xf>
    <xf numFmtId="0" fontId="53" fillId="0" borderId="0" xfId="363" applyFont="1" applyFill="1" applyBorder="1" applyAlignment="1">
      <alignment horizontal="center" wrapText="1"/>
    </xf>
    <xf numFmtId="167" fontId="53" fillId="0" borderId="0" xfId="363" applyNumberFormat="1" applyFont="1" applyFill="1" applyBorder="1" applyAlignment="1">
      <alignment horizontal="center" wrapText="1"/>
    </xf>
    <xf numFmtId="164" fontId="53" fillId="0" borderId="0" xfId="363" applyNumberFormat="1" applyFont="1" applyFill="1" applyBorder="1" applyAlignment="1">
      <alignment horizontal="center" wrapText="1"/>
    </xf>
    <xf numFmtId="0" fontId="36" fillId="4" borderId="30" xfId="25763" applyFont="1" applyFill="1" applyBorder="1" applyAlignment="1">
      <alignment horizontal="center" vertical="center" wrapText="1"/>
    </xf>
    <xf numFmtId="20" fontId="57" fillId="0" borderId="30" xfId="25763" applyNumberFormat="1" applyFont="1" applyFill="1" applyBorder="1" applyAlignment="1">
      <alignment horizontal="center" vertical="center" wrapText="1"/>
    </xf>
    <xf numFmtId="0" fontId="52" fillId="10" borderId="0" xfId="25763" applyFont="1" applyFill="1" applyBorder="1" applyAlignment="1">
      <alignment wrapText="1"/>
    </xf>
    <xf numFmtId="20" fontId="57" fillId="0" borderId="9" xfId="25763" applyNumberFormat="1" applyFont="1" applyFill="1" applyBorder="1" applyAlignment="1">
      <alignment horizontal="center" vertical="center" wrapText="1"/>
    </xf>
    <xf numFmtId="1" fontId="57" fillId="0" borderId="9" xfId="25763" applyNumberFormat="1" applyFont="1" applyFill="1" applyBorder="1" applyAlignment="1">
      <alignment horizontal="center" vertical="center" wrapText="1"/>
    </xf>
    <xf numFmtId="0" fontId="52" fillId="0" borderId="0" xfId="25763" applyFont="1" applyFill="1" applyBorder="1" applyAlignment="1">
      <alignment wrapText="1"/>
    </xf>
    <xf numFmtId="0" fontId="27" fillId="0" borderId="42" xfId="25763" applyFont="1" applyBorder="1" applyAlignment="1">
      <alignment horizontal="center" vertical="center" wrapText="1"/>
    </xf>
    <xf numFmtId="0" fontId="36" fillId="0" borderId="42" xfId="363" applyFont="1" applyFill="1" applyBorder="1" applyAlignment="1">
      <alignment horizontal="center" vertical="center" wrapText="1"/>
    </xf>
    <xf numFmtId="0" fontId="27" fillId="0" borderId="9" xfId="25763" applyFont="1" applyBorder="1" applyAlignment="1">
      <alignment horizontal="center" vertical="center" wrapText="1"/>
    </xf>
    <xf numFmtId="0" fontId="26" fillId="0" borderId="0" xfId="363" applyFont="1" applyFill="1" applyBorder="1" applyAlignment="1">
      <alignment horizontal="left" wrapText="1"/>
    </xf>
    <xf numFmtId="0" fontId="56" fillId="0" borderId="0" xfId="363" applyFont="1" applyFill="1" applyBorder="1" applyAlignment="1">
      <alignment horizontal="left" vertical="center" wrapText="1"/>
    </xf>
    <xf numFmtId="0" fontId="56" fillId="0" borderId="0" xfId="363" applyNumberFormat="1" applyFont="1" applyFill="1" applyBorder="1" applyAlignment="1">
      <alignment horizontal="center" vertical="center" wrapText="1"/>
    </xf>
    <xf numFmtId="164" fontId="52" fillId="0" borderId="0" xfId="363" applyNumberFormat="1" applyFont="1" applyFill="1" applyBorder="1" applyAlignment="1">
      <alignment wrapText="1"/>
    </xf>
    <xf numFmtId="0" fontId="27" fillId="0" borderId="26" xfId="363" applyFont="1" applyFill="1" applyBorder="1" applyAlignment="1">
      <alignment horizontal="left" vertical="center" wrapText="1"/>
    </xf>
    <xf numFmtId="0" fontId="24" fillId="0" borderId="26" xfId="363" applyFont="1" applyFill="1" applyBorder="1" applyAlignment="1">
      <alignment horizontal="left" vertical="center" wrapText="1"/>
    </xf>
    <xf numFmtId="0" fontId="27" fillId="0" borderId="0" xfId="363" applyFont="1" applyFill="1" applyBorder="1" applyAlignment="1">
      <alignment horizontal="left" vertical="center" wrapText="1"/>
    </xf>
    <xf numFmtId="0" fontId="34" fillId="0" borderId="10" xfId="363" applyFont="1" applyFill="1" applyBorder="1" applyAlignment="1">
      <alignment horizontal="center" vertical="center" wrapText="1"/>
    </xf>
    <xf numFmtId="14" fontId="36" fillId="0" borderId="0" xfId="363" applyNumberFormat="1" applyFont="1" applyFill="1" applyBorder="1" applyAlignment="1">
      <alignment horizontal="center" vertical="center" wrapText="1"/>
    </xf>
    <xf numFmtId="0" fontId="36" fillId="0" borderId="0" xfId="77" applyNumberFormat="1" applyFont="1" applyFill="1" applyBorder="1" applyAlignment="1">
      <alignment horizontal="center" vertical="center" wrapText="1"/>
    </xf>
    <xf numFmtId="0" fontId="56" fillId="0" borderId="0" xfId="363" applyNumberFormat="1" applyFont="1" applyFill="1" applyBorder="1" applyAlignment="1">
      <alignment horizontal="left" vertical="center" wrapText="1"/>
    </xf>
    <xf numFmtId="164" fontId="25" fillId="0" borderId="0" xfId="73" applyNumberFormat="1" applyFont="1" applyFill="1" applyBorder="1" applyAlignment="1">
      <alignment horizontal="center" vertical="center" wrapText="1"/>
    </xf>
    <xf numFmtId="164" fontId="79" fillId="0" borderId="0" xfId="73" applyNumberFormat="1" applyFont="1" applyFill="1" applyBorder="1" applyAlignment="1">
      <alignment horizontal="center" vertical="center" wrapText="1"/>
    </xf>
    <xf numFmtId="0" fontId="55" fillId="0" borderId="0" xfId="73" applyFont="1" applyFill="1" applyBorder="1" applyAlignment="1">
      <alignment horizontal="center" vertical="center" wrapText="1"/>
    </xf>
    <xf numFmtId="0" fontId="55" fillId="0" borderId="47" xfId="363" applyFont="1" applyFill="1" applyBorder="1" applyAlignment="1">
      <alignment horizontal="center" vertical="center" wrapText="1"/>
    </xf>
    <xf numFmtId="0" fontId="59" fillId="0" borderId="0" xfId="363" applyFont="1" applyFill="1" applyBorder="1"/>
    <xf numFmtId="0" fontId="59" fillId="0" borderId="0" xfId="363" applyNumberFormat="1" applyFont="1" applyFill="1" applyBorder="1"/>
    <xf numFmtId="0" fontId="55" fillId="0" borderId="13" xfId="363" applyFont="1" applyFill="1" applyBorder="1" applyAlignment="1">
      <alignment horizontal="center" vertical="center" wrapText="1"/>
    </xf>
    <xf numFmtId="0" fontId="55" fillId="0" borderId="13" xfId="363" applyNumberFormat="1" applyFont="1" applyFill="1" applyBorder="1" applyAlignment="1">
      <alignment horizontal="center" vertical="center" wrapText="1"/>
    </xf>
    <xf numFmtId="0" fontId="78" fillId="0" borderId="0" xfId="25763" applyFont="1" applyFill="1" applyBorder="1" applyAlignment="1">
      <alignment horizontal="left" vertical="center" wrapText="1"/>
    </xf>
    <xf numFmtId="0" fontId="55" fillId="0" borderId="0" xfId="25763" applyFont="1" applyFill="1" applyBorder="1" applyAlignment="1">
      <alignment horizontal="center" vertical="center" wrapText="1"/>
    </xf>
    <xf numFmtId="0" fontId="55" fillId="0" borderId="40" xfId="363" applyFont="1" applyFill="1" applyBorder="1" applyAlignment="1">
      <alignment horizontal="center" vertical="center" wrapText="1"/>
    </xf>
    <xf numFmtId="0" fontId="55" fillId="0" borderId="29" xfId="363" applyFont="1" applyFill="1" applyBorder="1" applyAlignment="1">
      <alignment horizontal="center" vertical="center" wrapText="1"/>
    </xf>
    <xf numFmtId="0" fontId="52" fillId="0" borderId="0" xfId="363" applyNumberFormat="1" applyFont="1" applyFill="1" applyBorder="1" applyAlignment="1">
      <alignment wrapText="1"/>
    </xf>
    <xf numFmtId="164" fontId="52" fillId="0" borderId="0" xfId="25763" applyNumberFormat="1" applyFont="1" applyFill="1" applyBorder="1" applyAlignment="1">
      <alignment wrapText="1"/>
    </xf>
    <xf numFmtId="0" fontId="55" fillId="0" borderId="0" xfId="73" applyFont="1" applyFill="1" applyBorder="1" applyAlignment="1">
      <alignment horizontal="right" vertical="center" wrapText="1"/>
    </xf>
    <xf numFmtId="164" fontId="60" fillId="0" borderId="0" xfId="363" applyNumberFormat="1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wrapText="1"/>
    </xf>
    <xf numFmtId="167" fontId="52" fillId="0" borderId="0" xfId="363" applyNumberFormat="1" applyFont="1" applyFill="1" applyBorder="1" applyAlignment="1">
      <alignment wrapText="1"/>
    </xf>
    <xf numFmtId="49" fontId="36" fillId="0" borderId="9" xfId="363" applyNumberFormat="1" applyFont="1" applyFill="1" applyBorder="1" applyAlignment="1">
      <alignment horizont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64" fontId="36" fillId="0" borderId="9" xfId="363" applyNumberFormat="1" applyFont="1" applyFill="1" applyBorder="1" applyAlignment="1">
      <alignment horizontal="center" vertical="center" wrapText="1"/>
    </xf>
    <xf numFmtId="14" fontId="52" fillId="0" borderId="0" xfId="363" applyNumberFormat="1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82" fillId="0" borderId="0" xfId="363" applyFont="1" applyFill="1" applyBorder="1" applyAlignment="1">
      <alignment horizontal="center" vertical="center" wrapText="1"/>
    </xf>
    <xf numFmtId="164" fontId="36" fillId="0" borderId="0" xfId="363" applyNumberFormat="1" applyFont="1" applyFill="1" applyBorder="1" applyAlignment="1">
      <alignment horizontal="center" vertical="center" wrapText="1"/>
    </xf>
    <xf numFmtId="0" fontId="32" fillId="0" borderId="0" xfId="363" applyFill="1" applyBorder="1" applyAlignment="1">
      <alignment horizontal="center" vertical="center" wrapText="1"/>
    </xf>
    <xf numFmtId="167" fontId="36" fillId="0" borderId="0" xfId="363" applyNumberFormat="1" applyFont="1" applyFill="1" applyBorder="1" applyAlignment="1">
      <alignment horizontal="center" vertical="center" wrapText="1"/>
    </xf>
    <xf numFmtId="167" fontId="36" fillId="4" borderId="0" xfId="363" applyNumberFormat="1" applyFont="1" applyFill="1" applyBorder="1" applyAlignment="1">
      <alignment horizontal="center" vertical="center" wrapText="1"/>
    </xf>
    <xf numFmtId="167" fontId="36" fillId="0" borderId="9" xfId="363" applyNumberFormat="1" applyFont="1" applyFill="1" applyBorder="1" applyAlignment="1">
      <alignment horizontal="center" vertical="center" wrapText="1"/>
    </xf>
    <xf numFmtId="0" fontId="36" fillId="0" borderId="48" xfId="363" applyFont="1" applyFill="1" applyBorder="1" applyAlignment="1">
      <alignment horizontal="center" vertical="center" wrapText="1"/>
    </xf>
    <xf numFmtId="0" fontId="36" fillId="0" borderId="45" xfId="363" applyFont="1" applyFill="1" applyBorder="1" applyAlignment="1">
      <alignment horizontal="center" vertical="center" wrapText="1"/>
    </xf>
    <xf numFmtId="1" fontId="36" fillId="0" borderId="45" xfId="363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363" applyFont="1" applyFill="1" applyBorder="1" applyAlignment="1">
      <alignment horizontal="center" vertical="center" wrapText="1"/>
    </xf>
    <xf numFmtId="0" fontId="27" fillId="0" borderId="30" xfId="344" applyFont="1" applyFill="1" applyBorder="1" applyAlignment="1">
      <alignment horizontal="center" vertical="center" wrapText="1"/>
    </xf>
    <xf numFmtId="0" fontId="57" fillId="0" borderId="37" xfId="25763" applyFont="1" applyFill="1" applyBorder="1" applyAlignment="1">
      <alignment horizontal="center" vertical="center" wrapText="1"/>
    </xf>
    <xf numFmtId="0" fontId="50" fillId="0" borderId="30" xfId="25763" applyFont="1" applyFill="1" applyBorder="1" applyAlignment="1">
      <alignment horizontal="center" vertical="center" wrapText="1"/>
    </xf>
    <xf numFmtId="0" fontId="57" fillId="4" borderId="30" xfId="25763" applyFont="1" applyFill="1" applyBorder="1" applyAlignment="1">
      <alignment horizontal="center" vertical="center" wrapText="1"/>
    </xf>
    <xf numFmtId="1" fontId="57" fillId="10" borderId="30" xfId="25763" applyNumberFormat="1" applyFont="1" applyFill="1" applyBorder="1" applyAlignment="1">
      <alignment horizontal="center" vertical="center" wrapText="1"/>
    </xf>
    <xf numFmtId="0" fontId="57" fillId="10" borderId="30" xfId="25763" applyFont="1" applyFill="1" applyBorder="1" applyAlignment="1">
      <alignment horizontal="center" vertical="center" wrapText="1"/>
    </xf>
    <xf numFmtId="0" fontId="57" fillId="10" borderId="31" xfId="25763" applyFont="1" applyFill="1" applyBorder="1" applyAlignment="1">
      <alignment horizontal="center" vertical="center" wrapText="1"/>
    </xf>
    <xf numFmtId="0" fontId="57" fillId="0" borderId="33" xfId="25763" applyFont="1" applyFill="1" applyBorder="1" applyAlignment="1">
      <alignment horizontal="center" vertical="center" wrapText="1"/>
    </xf>
    <xf numFmtId="0" fontId="50" fillId="0" borderId="9" xfId="25763" applyFont="1" applyFill="1" applyBorder="1" applyAlignment="1">
      <alignment horizontal="center" vertical="center" wrapText="1"/>
    </xf>
    <xf numFmtId="0" fontId="57" fillId="4" borderId="9" xfId="25763" applyFont="1" applyFill="1" applyBorder="1" applyAlignment="1">
      <alignment horizontal="center" vertical="center" wrapText="1"/>
    </xf>
    <xf numFmtId="0" fontId="57" fillId="0" borderId="9" xfId="25763" applyFont="1" applyFill="1" applyBorder="1" applyAlignment="1">
      <alignment horizontal="center" vertical="center" wrapText="1"/>
    </xf>
    <xf numFmtId="0" fontId="57" fillId="0" borderId="32" xfId="25763" applyFont="1" applyFill="1" applyBorder="1" applyAlignment="1">
      <alignment wrapText="1"/>
    </xf>
    <xf numFmtId="164" fontId="57" fillId="0" borderId="42" xfId="363" applyNumberFormat="1" applyFont="1" applyFill="1" applyBorder="1" applyAlignment="1">
      <alignment horizontal="center" vertical="center" wrapText="1"/>
    </xf>
    <xf numFmtId="0" fontId="57" fillId="0" borderId="42" xfId="363" applyFont="1" applyFill="1" applyBorder="1" applyAlignment="1">
      <alignment horizontal="center" vertical="center" wrapText="1"/>
    </xf>
    <xf numFmtId="0" fontId="57" fillId="0" borderId="42" xfId="25763" applyFont="1" applyFill="1" applyBorder="1" applyAlignment="1">
      <alignment horizontal="center" vertical="center" wrapText="1"/>
    </xf>
    <xf numFmtId="0" fontId="57" fillId="0" borderId="43" xfId="25763" applyFont="1" applyFill="1" applyBorder="1" applyAlignment="1">
      <alignment wrapText="1"/>
    </xf>
    <xf numFmtId="0" fontId="57" fillId="0" borderId="9" xfId="25763" applyFont="1" applyFill="1" applyBorder="1" applyAlignment="1">
      <alignment wrapText="1"/>
    </xf>
    <xf numFmtId="167" fontId="57" fillId="0" borderId="42" xfId="25763" applyNumberFormat="1" applyFont="1" applyFill="1" applyBorder="1" applyAlignment="1">
      <alignment horizontal="center" vertical="center" wrapText="1"/>
    </xf>
    <xf numFmtId="0" fontId="57" fillId="0" borderId="42" xfId="25763" applyFont="1" applyFill="1" applyBorder="1" applyAlignment="1">
      <alignment wrapText="1"/>
    </xf>
    <xf numFmtId="0" fontId="57" fillId="4" borderId="37" xfId="16246" applyFont="1" applyFill="1" applyBorder="1" applyAlignment="1">
      <alignment horizontal="center" vertical="center" wrapText="1"/>
    </xf>
    <xf numFmtId="0" fontId="57" fillId="4" borderId="30" xfId="16246" applyFont="1" applyFill="1" applyBorder="1" applyAlignment="1">
      <alignment horizontal="center" vertical="center" wrapText="1"/>
    </xf>
    <xf numFmtId="0" fontId="57" fillId="4" borderId="31" xfId="16246" applyFont="1" applyFill="1" applyBorder="1" applyAlignment="1">
      <alignment horizontal="center" vertical="center" wrapText="1"/>
    </xf>
    <xf numFmtId="49" fontId="57" fillId="4" borderId="9" xfId="25763" applyNumberFormat="1" applyFont="1" applyFill="1" applyBorder="1" applyAlignment="1">
      <alignment horizontal="center" vertical="center" wrapText="1"/>
    </xf>
    <xf numFmtId="0" fontId="57" fillId="0" borderId="34" xfId="25763" applyFont="1" applyFill="1" applyBorder="1" applyAlignment="1">
      <alignment horizontal="center" vertical="center" wrapText="1"/>
    </xf>
    <xf numFmtId="0" fontId="50" fillId="0" borderId="42" xfId="25763" applyFont="1" applyFill="1" applyBorder="1" applyAlignment="1">
      <alignment horizontal="center" vertical="center" wrapText="1"/>
    </xf>
    <xf numFmtId="0" fontId="57" fillId="0" borderId="40" xfId="25763" applyFont="1" applyFill="1" applyBorder="1" applyAlignment="1">
      <alignment horizontal="center" vertical="center" wrapText="1"/>
    </xf>
    <xf numFmtId="0" fontId="50" fillId="0" borderId="7" xfId="25763" applyFont="1" applyFill="1" applyBorder="1" applyAlignment="1">
      <alignment horizontal="center" vertical="center" wrapText="1"/>
    </xf>
    <xf numFmtId="0" fontId="57" fillId="0" borderId="8" xfId="25763" applyFont="1" applyFill="1" applyBorder="1" applyAlignment="1">
      <alignment horizontal="center" vertical="center" wrapText="1"/>
    </xf>
    <xf numFmtId="0" fontId="57" fillId="0" borderId="0" xfId="363" applyFont="1" applyFill="1" applyBorder="1" applyAlignment="1">
      <alignment wrapText="1"/>
    </xf>
    <xf numFmtId="0" fontId="57" fillId="0" borderId="16" xfId="25763" applyFont="1" applyFill="1" applyBorder="1" applyAlignment="1">
      <alignment horizontal="center" vertical="center" wrapText="1"/>
    </xf>
    <xf numFmtId="0" fontId="50" fillId="0" borderId="4" xfId="25763" applyFont="1" applyFill="1" applyBorder="1" applyAlignment="1">
      <alignment horizontal="center" vertical="center" wrapText="1"/>
    </xf>
    <xf numFmtId="0" fontId="57" fillId="0" borderId="17" xfId="25763" applyFont="1" applyFill="1" applyBorder="1" applyAlignment="1">
      <alignment horizontal="center" vertical="center" wrapText="1"/>
    </xf>
    <xf numFmtId="0" fontId="50" fillId="0" borderId="27" xfId="25763" applyFont="1" applyFill="1" applyBorder="1" applyAlignment="1">
      <alignment horizontal="center" vertical="center" wrapText="1"/>
    </xf>
    <xf numFmtId="0" fontId="27" fillId="0" borderId="0" xfId="363" applyFont="1" applyFill="1" applyBorder="1" applyAlignment="1">
      <alignment horizontal="left" wrapText="1"/>
    </xf>
    <xf numFmtId="0" fontId="57" fillId="0" borderId="0" xfId="363" applyFont="1" applyFill="1" applyBorder="1" applyAlignment="1">
      <alignment horizontal="left" vertical="center" wrapText="1"/>
    </xf>
    <xf numFmtId="0" fontId="57" fillId="0" borderId="0" xfId="363" applyNumberFormat="1" applyFont="1" applyFill="1" applyBorder="1" applyAlignment="1">
      <alignment horizontal="center" vertical="center" wrapText="1"/>
    </xf>
    <xf numFmtId="164" fontId="57" fillId="0" borderId="0" xfId="363" applyNumberFormat="1" applyFont="1" applyFill="1" applyBorder="1" applyAlignment="1">
      <alignment wrapText="1"/>
    </xf>
    <xf numFmtId="0" fontId="71" fillId="0" borderId="55" xfId="73" applyFont="1" applyFill="1" applyBorder="1" applyAlignment="1">
      <alignment horizontal="center" vertical="center" wrapText="1"/>
    </xf>
    <xf numFmtId="0" fontId="71" fillId="4" borderId="52" xfId="73" applyFont="1" applyFill="1" applyBorder="1" applyAlignment="1">
      <alignment horizontal="center" vertical="center" wrapText="1"/>
    </xf>
    <xf numFmtId="0" fontId="71" fillId="4" borderId="53" xfId="73" applyFont="1" applyFill="1" applyBorder="1" applyAlignment="1">
      <alignment horizontal="center" vertical="center" wrapText="1"/>
    </xf>
    <xf numFmtId="0" fontId="79" fillId="0" borderId="37" xfId="73" applyNumberFormat="1" applyFont="1" applyFill="1" applyBorder="1" applyAlignment="1">
      <alignment horizontal="center" vertical="center" wrapText="1"/>
    </xf>
    <xf numFmtId="0" fontId="79" fillId="0" borderId="30" xfId="73" applyFont="1" applyFill="1" applyBorder="1" applyAlignment="1">
      <alignment vertical="center" wrapText="1"/>
    </xf>
    <xf numFmtId="0" fontId="79" fillId="0" borderId="31" xfId="73" applyFont="1" applyFill="1" applyBorder="1" applyAlignment="1">
      <alignment horizontal="center" vertical="center" wrapText="1"/>
    </xf>
    <xf numFmtId="0" fontId="79" fillId="0" borderId="33" xfId="73" applyNumberFormat="1" applyFont="1" applyFill="1" applyBorder="1" applyAlignment="1">
      <alignment horizontal="center" vertical="center" wrapText="1"/>
    </xf>
    <xf numFmtId="0" fontId="79" fillId="0" borderId="9" xfId="73" applyFont="1" applyFill="1" applyBorder="1" applyAlignment="1">
      <alignment vertical="center" wrapText="1"/>
    </xf>
    <xf numFmtId="0" fontId="79" fillId="0" borderId="32" xfId="73" applyFont="1" applyFill="1" applyBorder="1" applyAlignment="1">
      <alignment horizontal="center" vertical="center" wrapText="1"/>
    </xf>
    <xf numFmtId="2" fontId="79" fillId="0" borderId="33" xfId="73" applyNumberFormat="1" applyFont="1" applyFill="1" applyBorder="1" applyAlignment="1">
      <alignment horizontal="center" vertical="center" wrapText="1"/>
    </xf>
    <xf numFmtId="0" fontId="79" fillId="0" borderId="33" xfId="73" applyFont="1" applyFill="1" applyBorder="1" applyAlignment="1">
      <alignment horizontal="center" vertical="center" wrapText="1"/>
    </xf>
    <xf numFmtId="0" fontId="79" fillId="0" borderId="34" xfId="73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left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wrapText="1"/>
    </xf>
    <xf numFmtId="0" fontId="79" fillId="0" borderId="0" xfId="73" applyFont="1" applyFill="1" applyBorder="1" applyAlignment="1">
      <alignment horizontal="right" vertical="center" wrapText="1"/>
    </xf>
    <xf numFmtId="0" fontId="79" fillId="0" borderId="29" xfId="73" applyFont="1" applyFill="1" applyBorder="1" applyAlignment="1">
      <alignment horizontal="center" vertical="center" wrapText="1"/>
    </xf>
    <xf numFmtId="0" fontId="36" fillId="0" borderId="31" xfId="363" applyFont="1" applyFill="1" applyBorder="1" applyAlignment="1">
      <alignment horizontal="center" vertical="center" wrapText="1"/>
    </xf>
    <xf numFmtId="0" fontId="36" fillId="0" borderId="43" xfId="363" applyFont="1" applyFill="1" applyBorder="1" applyAlignment="1">
      <alignment horizontal="center" vertical="center" wrapText="1"/>
    </xf>
    <xf numFmtId="0" fontId="81" fillId="0" borderId="48" xfId="363" applyFont="1" applyFill="1" applyBorder="1" applyAlignment="1">
      <alignment horizontal="center" vertical="center" wrapText="1"/>
    </xf>
    <xf numFmtId="0" fontId="81" fillId="0" borderId="45" xfId="363" applyFont="1" applyFill="1" applyBorder="1" applyAlignment="1">
      <alignment horizontal="center" vertical="center" wrapText="1"/>
    </xf>
    <xf numFmtId="0" fontId="81" fillId="0" borderId="46" xfId="363" applyFont="1" applyFill="1" applyBorder="1" applyAlignment="1">
      <alignment horizontal="center" vertical="center" wrapText="1"/>
    </xf>
    <xf numFmtId="0" fontId="53" fillId="4" borderId="0" xfId="363" applyFont="1" applyFill="1" applyBorder="1" applyAlignment="1">
      <alignment horizontal="right" wrapText="1"/>
    </xf>
    <xf numFmtId="0" fontId="71" fillId="4" borderId="0" xfId="363" applyFont="1" applyFill="1" applyBorder="1" applyAlignment="1">
      <alignment horizontal="center" wrapText="1"/>
    </xf>
    <xf numFmtId="0" fontId="71" fillId="4" borderId="0" xfId="363" applyFont="1" applyFill="1" applyBorder="1" applyAlignment="1">
      <alignment horizontal="center" vertical="top" wrapText="1"/>
    </xf>
    <xf numFmtId="0" fontId="79" fillId="4" borderId="0" xfId="363" applyFont="1" applyFill="1" applyBorder="1" applyAlignment="1">
      <alignment horizontal="center" vertical="center" wrapText="1"/>
    </xf>
    <xf numFmtId="0" fontId="36" fillId="0" borderId="37" xfId="363" applyFont="1" applyFill="1" applyBorder="1" applyAlignment="1">
      <alignment horizontal="center" vertical="center" wrapText="1"/>
    </xf>
    <xf numFmtId="0" fontId="36" fillId="0" borderId="34" xfId="363" applyFont="1" applyFill="1" applyBorder="1" applyAlignment="1">
      <alignment horizontal="center" vertical="center" wrapText="1"/>
    </xf>
    <xf numFmtId="0" fontId="36" fillId="0" borderId="30" xfId="363" applyFont="1" applyFill="1" applyBorder="1" applyAlignment="1">
      <alignment horizontal="center" vertical="center" wrapText="1"/>
    </xf>
    <xf numFmtId="0" fontId="36" fillId="0" borderId="42" xfId="363" applyFont="1" applyFill="1" applyBorder="1" applyAlignment="1">
      <alignment horizontal="center" vertical="center" wrapText="1"/>
    </xf>
    <xf numFmtId="0" fontId="57" fillId="0" borderId="34" xfId="363" applyFont="1" applyFill="1" applyBorder="1" applyAlignment="1">
      <alignment horizontal="right" vertical="center" wrapText="1"/>
    </xf>
    <xf numFmtId="0" fontId="57" fillId="0" borderId="42" xfId="363" applyFont="1" applyFill="1" applyBorder="1" applyAlignment="1">
      <alignment horizontal="right" vertical="center" wrapText="1"/>
    </xf>
    <xf numFmtId="167" fontId="36" fillId="0" borderId="30" xfId="363" applyNumberFormat="1" applyFont="1" applyFill="1" applyBorder="1" applyAlignment="1">
      <alignment horizontal="center" vertical="center" wrapText="1"/>
    </xf>
    <xf numFmtId="167" fontId="36" fillId="0" borderId="42" xfId="363" applyNumberFormat="1" applyFont="1" applyFill="1" applyBorder="1" applyAlignment="1">
      <alignment horizontal="center" vertical="center" wrapText="1"/>
    </xf>
    <xf numFmtId="164" fontId="36" fillId="0" borderId="30" xfId="363" applyNumberFormat="1" applyFont="1" applyFill="1" applyBorder="1" applyAlignment="1">
      <alignment horizontal="center" vertical="center" wrapText="1"/>
    </xf>
    <xf numFmtId="164" fontId="36" fillId="0" borderId="42" xfId="363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79" fillId="0" borderId="38" xfId="25763" applyFont="1" applyFill="1" applyBorder="1" applyAlignment="1">
      <alignment horizontal="center" vertical="center" wrapText="1"/>
    </xf>
    <xf numFmtId="0" fontId="79" fillId="0" borderId="26" xfId="25763" applyFont="1" applyFill="1" applyBorder="1" applyAlignment="1">
      <alignment horizontal="center" vertical="center" wrapText="1"/>
    </xf>
    <xf numFmtId="49" fontId="50" fillId="0" borderId="9" xfId="344" applyNumberFormat="1" applyFont="1" applyFill="1" applyBorder="1" applyAlignment="1">
      <alignment horizontal="center" vertical="center" wrapText="1"/>
    </xf>
    <xf numFmtId="0" fontId="57" fillId="4" borderId="30" xfId="16246" applyFont="1" applyFill="1" applyBorder="1" applyAlignment="1">
      <alignment horizontal="center" vertical="center" wrapText="1"/>
    </xf>
    <xf numFmtId="49" fontId="50" fillId="0" borderId="42" xfId="344" applyNumberFormat="1" applyFont="1" applyFill="1" applyBorder="1" applyAlignment="1">
      <alignment horizontal="center" vertical="center" wrapText="1"/>
    </xf>
    <xf numFmtId="49" fontId="50" fillId="0" borderId="2" xfId="344" applyNumberFormat="1" applyFont="1" applyFill="1" applyBorder="1" applyAlignment="1">
      <alignment horizontal="center" vertical="center" wrapText="1"/>
    </xf>
    <xf numFmtId="49" fontId="50" fillId="0" borderId="4" xfId="344" applyNumberFormat="1" applyFont="1" applyFill="1" applyBorder="1" applyAlignment="1">
      <alignment horizontal="center" vertical="center" wrapText="1"/>
    </xf>
    <xf numFmtId="20" fontId="57" fillId="0" borderId="2" xfId="25763" applyNumberFormat="1" applyFont="1" applyFill="1" applyBorder="1" applyAlignment="1">
      <alignment horizontal="center" vertical="center" wrapText="1"/>
    </xf>
    <xf numFmtId="20" fontId="57" fillId="0" borderId="3" xfId="25763" applyNumberFormat="1" applyFont="1" applyFill="1" applyBorder="1" applyAlignment="1">
      <alignment horizontal="center" vertical="center" wrapText="1"/>
    </xf>
    <xf numFmtId="20" fontId="57" fillId="0" borderId="4" xfId="25763" applyNumberFormat="1" applyFont="1" applyFill="1" applyBorder="1" applyAlignment="1">
      <alignment horizontal="center" vertical="center" wrapText="1"/>
    </xf>
    <xf numFmtId="0" fontId="57" fillId="0" borderId="2" xfId="25763" applyFont="1" applyFill="1" applyBorder="1" applyAlignment="1">
      <alignment horizontal="center" vertical="center" wrapText="1"/>
    </xf>
    <xf numFmtId="0" fontId="57" fillId="0" borderId="22" xfId="25763" applyFont="1" applyFill="1" applyBorder="1" applyAlignment="1">
      <alignment horizontal="center" vertical="center" wrapText="1"/>
    </xf>
    <xf numFmtId="49" fontId="50" fillId="0" borderId="6" xfId="344" applyNumberFormat="1" applyFont="1" applyFill="1" applyBorder="1" applyAlignment="1">
      <alignment horizontal="center" vertical="center" wrapText="1"/>
    </xf>
    <xf numFmtId="49" fontId="50" fillId="0" borderId="7" xfId="344" applyNumberFormat="1" applyFont="1" applyFill="1" applyBorder="1" applyAlignment="1">
      <alignment horizontal="center" vertical="center" wrapText="1"/>
    </xf>
    <xf numFmtId="20" fontId="57" fillId="0" borderId="6" xfId="25763" applyNumberFormat="1" applyFont="1" applyFill="1" applyBorder="1" applyAlignment="1">
      <alignment horizontal="center" vertical="center" wrapText="1"/>
    </xf>
    <xf numFmtId="20" fontId="57" fillId="0" borderId="1" xfId="25763" applyNumberFormat="1" applyFont="1" applyFill="1" applyBorder="1" applyAlignment="1">
      <alignment horizontal="center" vertical="center" wrapText="1"/>
    </xf>
    <xf numFmtId="20" fontId="57" fillId="0" borderId="7" xfId="25763" applyNumberFormat="1" applyFont="1" applyFill="1" applyBorder="1" applyAlignment="1">
      <alignment horizontal="center" vertical="center" wrapText="1"/>
    </xf>
    <xf numFmtId="0" fontId="57" fillId="0" borderId="6" xfId="25763" applyFont="1" applyFill="1" applyBorder="1" applyAlignment="1">
      <alignment horizontal="center" vertical="center" wrapText="1"/>
    </xf>
    <xf numFmtId="0" fontId="57" fillId="0" borderId="54" xfId="25763" applyFont="1" applyFill="1" applyBorder="1" applyAlignment="1">
      <alignment horizontal="center" vertical="center" wrapText="1"/>
    </xf>
    <xf numFmtId="0" fontId="26" fillId="0" borderId="19" xfId="363" applyFont="1" applyFill="1" applyBorder="1" applyAlignment="1">
      <alignment horizontal="left" vertical="center" wrapText="1"/>
    </xf>
    <xf numFmtId="0" fontId="26" fillId="0" borderId="22" xfId="363" applyFont="1" applyFill="1" applyBorder="1" applyAlignment="1">
      <alignment horizontal="left" vertical="center" wrapText="1"/>
    </xf>
    <xf numFmtId="0" fontId="56" fillId="4" borderId="19" xfId="363" applyFont="1" applyFill="1" applyBorder="1" applyAlignment="1">
      <alignment horizontal="left" vertical="center" wrapText="1"/>
    </xf>
    <xf numFmtId="0" fontId="56" fillId="4" borderId="22" xfId="363" applyFont="1" applyFill="1" applyBorder="1" applyAlignment="1">
      <alignment horizontal="left" vertical="center" wrapText="1"/>
    </xf>
    <xf numFmtId="0" fontId="56" fillId="4" borderId="20" xfId="363" applyFont="1" applyFill="1" applyBorder="1" applyAlignment="1">
      <alignment horizontal="left" vertical="center" wrapText="1"/>
    </xf>
    <xf numFmtId="0" fontId="56" fillId="4" borderId="23" xfId="363" applyFont="1" applyFill="1" applyBorder="1" applyAlignment="1">
      <alignment horizontal="left" vertical="center" wrapText="1"/>
    </xf>
    <xf numFmtId="0" fontId="54" fillId="5" borderId="18" xfId="363" applyFont="1" applyFill="1" applyBorder="1" applyAlignment="1">
      <alignment horizontal="left" vertical="center" wrapText="1"/>
    </xf>
    <xf numFmtId="0" fontId="54" fillId="5" borderId="21" xfId="363" applyFont="1" applyFill="1" applyBorder="1" applyAlignment="1">
      <alignment horizontal="left" vertical="center" wrapText="1"/>
    </xf>
    <xf numFmtId="49" fontId="50" fillId="0" borderId="25" xfId="344" applyNumberFormat="1" applyFont="1" applyFill="1" applyBorder="1" applyAlignment="1">
      <alignment horizontal="center" vertical="center" wrapText="1"/>
    </xf>
    <xf numFmtId="49" fontId="50" fillId="0" borderId="27" xfId="344" applyNumberFormat="1" applyFont="1" applyFill="1" applyBorder="1" applyAlignment="1">
      <alignment horizontal="center" vertical="center" wrapText="1"/>
    </xf>
    <xf numFmtId="20" fontId="57" fillId="0" borderId="25" xfId="25763" applyNumberFormat="1" applyFont="1" applyFill="1" applyBorder="1" applyAlignment="1">
      <alignment horizontal="center" vertical="center" wrapText="1"/>
    </xf>
    <xf numFmtId="20" fontId="57" fillId="0" borderId="24" xfId="25763" applyNumberFormat="1" applyFont="1" applyFill="1" applyBorder="1" applyAlignment="1">
      <alignment horizontal="center" vertical="center" wrapText="1"/>
    </xf>
    <xf numFmtId="20" fontId="57" fillId="0" borderId="27" xfId="25763" applyNumberFormat="1" applyFont="1" applyFill="1" applyBorder="1" applyAlignment="1">
      <alignment horizontal="center" vertical="center" wrapText="1"/>
    </xf>
    <xf numFmtId="0" fontId="57" fillId="0" borderId="25" xfId="25763" applyFont="1" applyFill="1" applyBorder="1" applyAlignment="1">
      <alignment horizontal="center" vertical="center" wrapText="1"/>
    </xf>
    <xf numFmtId="0" fontId="57" fillId="0" borderId="23" xfId="25763" applyFont="1" applyFill="1" applyBorder="1" applyAlignment="1">
      <alignment horizontal="center" vertical="center" wrapText="1"/>
    </xf>
    <xf numFmtId="0" fontId="27" fillId="0" borderId="38" xfId="363" applyFont="1" applyFill="1" applyBorder="1" applyAlignment="1">
      <alignment horizontal="left" vertical="center" wrapText="1"/>
    </xf>
    <xf numFmtId="0" fontId="27" fillId="0" borderId="26" xfId="363" applyFont="1" applyFill="1" applyBorder="1" applyAlignment="1">
      <alignment horizontal="left" vertical="center" wrapText="1"/>
    </xf>
    <xf numFmtId="0" fontId="27" fillId="0" borderId="39" xfId="363" applyFont="1" applyFill="1" applyBorder="1" applyAlignment="1">
      <alignment horizontal="left" vertical="center" wrapText="1"/>
    </xf>
    <xf numFmtId="0" fontId="34" fillId="0" borderId="11" xfId="363" applyFont="1" applyFill="1" applyBorder="1" applyAlignment="1">
      <alignment horizontal="center" vertical="center" wrapText="1"/>
    </xf>
    <xf numFmtId="0" fontId="34" fillId="0" borderId="12" xfId="363" applyFont="1" applyFill="1" applyBorder="1" applyAlignment="1">
      <alignment horizontal="center" vertical="center" wrapText="1"/>
    </xf>
    <xf numFmtId="0" fontId="54" fillId="2" borderId="18" xfId="363" applyFont="1" applyFill="1" applyBorder="1" applyAlignment="1">
      <alignment horizontal="left" vertical="center" wrapText="1"/>
    </xf>
    <xf numFmtId="0" fontId="54" fillId="2" borderId="21" xfId="363" applyFont="1" applyFill="1" applyBorder="1" applyAlignment="1">
      <alignment horizontal="left" vertical="center" wrapText="1"/>
    </xf>
    <xf numFmtId="0" fontId="54" fillId="3" borderId="11" xfId="363" applyFont="1" applyFill="1" applyBorder="1" applyAlignment="1">
      <alignment horizontal="left" vertical="center" wrapText="1"/>
    </xf>
    <xf numFmtId="0" fontId="54" fillId="3" borderId="12" xfId="363" applyFont="1" applyFill="1" applyBorder="1" applyAlignment="1">
      <alignment horizontal="left" vertical="center" wrapText="1"/>
    </xf>
    <xf numFmtId="0" fontId="54" fillId="11" borderId="11" xfId="363" applyFont="1" applyFill="1" applyBorder="1" applyAlignment="1">
      <alignment horizontal="left" vertical="center" wrapText="1"/>
    </xf>
    <xf numFmtId="0" fontId="54" fillId="11" borderId="12" xfId="363" applyFont="1" applyFill="1" applyBorder="1" applyAlignment="1">
      <alignment horizontal="left" vertical="center" wrapText="1"/>
    </xf>
    <xf numFmtId="0" fontId="54" fillId="8" borderId="11" xfId="363" applyFont="1" applyFill="1" applyBorder="1" applyAlignment="1">
      <alignment horizontal="left" vertical="center" wrapText="1"/>
    </xf>
    <xf numFmtId="0" fontId="54" fillId="8" borderId="12" xfId="363" applyFont="1" applyFill="1" applyBorder="1" applyAlignment="1">
      <alignment horizontal="left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5" xfId="363" applyFont="1" applyFill="1" applyBorder="1" applyAlignment="1">
      <alignment horizontal="center" vertic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4" fontId="60" fillId="0" borderId="5" xfId="363" applyNumberFormat="1" applyFont="1" applyFill="1" applyBorder="1" applyAlignment="1">
      <alignment horizontal="center" vertical="center" wrapText="1"/>
    </xf>
    <xf numFmtId="0" fontId="58" fillId="6" borderId="18" xfId="363" applyFont="1" applyFill="1" applyBorder="1" applyAlignment="1">
      <alignment horizontal="left" vertical="center" wrapText="1"/>
    </xf>
    <xf numFmtId="0" fontId="58" fillId="6" borderId="21" xfId="363" applyFont="1" applyFill="1" applyBorder="1" applyAlignment="1">
      <alignment horizontal="left" vertical="center" wrapText="1"/>
    </xf>
    <xf numFmtId="0" fontId="54" fillId="7" borderId="11" xfId="363" applyFont="1" applyFill="1" applyBorder="1" applyAlignment="1">
      <alignment horizontal="left" vertical="center" wrapText="1"/>
    </xf>
    <xf numFmtId="0" fontId="54" fillId="7" borderId="12" xfId="363" applyFont="1" applyFill="1" applyBorder="1" applyAlignment="1">
      <alignment horizontal="left" vertical="center" wrapText="1"/>
    </xf>
    <xf numFmtId="0" fontId="54" fillId="9" borderId="11" xfId="363" applyFont="1" applyFill="1" applyBorder="1" applyAlignment="1">
      <alignment horizontal="left" vertical="center" wrapText="1"/>
    </xf>
    <xf numFmtId="0" fontId="54" fillId="9" borderId="12" xfId="363" applyFont="1" applyFill="1" applyBorder="1" applyAlignment="1">
      <alignment horizontal="left" vertical="center" wrapText="1"/>
    </xf>
    <xf numFmtId="0" fontId="57" fillId="4" borderId="33" xfId="25763" applyFont="1" applyFill="1" applyBorder="1" applyAlignment="1">
      <alignment horizontal="center" vertical="center" wrapText="1"/>
    </xf>
    <xf numFmtId="0" fontId="50" fillId="4" borderId="9" xfId="25763" applyFont="1" applyFill="1" applyBorder="1" applyAlignment="1">
      <alignment horizontal="center" vertical="center" wrapText="1"/>
    </xf>
    <xf numFmtId="0" fontId="27" fillId="4" borderId="9" xfId="344" applyFont="1" applyFill="1" applyBorder="1" applyAlignment="1">
      <alignment horizontal="center" vertical="center" wrapText="1"/>
    </xf>
    <xf numFmtId="49" fontId="27" fillId="4" borderId="9" xfId="344" applyNumberFormat="1" applyFont="1" applyFill="1" applyBorder="1" applyAlignment="1">
      <alignment horizontal="center" vertical="center" wrapText="1"/>
    </xf>
    <xf numFmtId="20" fontId="57" fillId="4" borderId="9" xfId="25763" applyNumberFormat="1" applyFont="1" applyFill="1" applyBorder="1" applyAlignment="1">
      <alignment horizontal="center" vertical="center" wrapText="1"/>
    </xf>
    <xf numFmtId="1" fontId="57" fillId="4" borderId="9" xfId="25763" applyNumberFormat="1" applyFont="1" applyFill="1" applyBorder="1" applyAlignment="1">
      <alignment horizontal="center" vertical="center" wrapText="1"/>
    </xf>
    <xf numFmtId="0" fontId="57" fillId="4" borderId="32" xfId="25763" applyFont="1" applyFill="1" applyBorder="1" applyAlignment="1">
      <alignment horizontal="center" vertical="center" wrapText="1"/>
    </xf>
    <xf numFmtId="0" fontId="57" fillId="4" borderId="34" xfId="363" applyFont="1" applyFill="1" applyBorder="1" applyAlignment="1">
      <alignment horizontal="right" vertical="center" wrapText="1"/>
    </xf>
    <xf numFmtId="0" fontId="57" fillId="4" borderId="42" xfId="363" applyFont="1" applyFill="1" applyBorder="1" applyAlignment="1">
      <alignment horizontal="right" vertical="center" wrapText="1"/>
    </xf>
    <xf numFmtId="167" fontId="57" fillId="4" borderId="42" xfId="363" applyNumberFormat="1" applyFont="1" applyFill="1" applyBorder="1" applyAlignment="1">
      <alignment horizontal="center" vertical="center" wrapText="1"/>
    </xf>
    <xf numFmtId="164" fontId="57" fillId="4" borderId="42" xfId="363" applyNumberFormat="1" applyFont="1" applyFill="1" applyBorder="1" applyAlignment="1">
      <alignment horizontal="center" vertical="center" wrapText="1"/>
    </xf>
    <xf numFmtId="0" fontId="57" fillId="4" borderId="42" xfId="363" applyFont="1" applyFill="1" applyBorder="1" applyAlignment="1">
      <alignment horizontal="center" vertical="center" wrapText="1"/>
    </xf>
    <xf numFmtId="0" fontId="57" fillId="4" borderId="42" xfId="25763" applyFont="1" applyFill="1" applyBorder="1" applyAlignment="1">
      <alignment horizontal="center" vertical="center" wrapText="1"/>
    </xf>
    <xf numFmtId="0" fontId="57" fillId="4" borderId="43" xfId="25763" applyFont="1" applyFill="1" applyBorder="1" applyAlignment="1">
      <alignment horizontal="center" vertical="center" wrapText="1"/>
    </xf>
    <xf numFmtId="0" fontId="81" fillId="4" borderId="48" xfId="363" applyFont="1" applyFill="1" applyBorder="1" applyAlignment="1">
      <alignment horizontal="center" vertical="center" wrapText="1"/>
    </xf>
    <xf numFmtId="0" fontId="81" fillId="4" borderId="45" xfId="363" applyFont="1" applyFill="1" applyBorder="1" applyAlignment="1">
      <alignment horizontal="center" vertical="center" wrapText="1"/>
    </xf>
    <xf numFmtId="0" fontId="81" fillId="4" borderId="46" xfId="363" applyFont="1" applyFill="1" applyBorder="1" applyAlignment="1">
      <alignment horizontal="center" vertical="center" wrapText="1"/>
    </xf>
    <xf numFmtId="0" fontId="57" fillId="4" borderId="37" xfId="25763" applyFont="1" applyFill="1" applyBorder="1" applyAlignment="1">
      <alignment horizontal="center" vertical="center" wrapText="1"/>
    </xf>
    <xf numFmtId="0" fontId="50" fillId="4" borderId="30" xfId="25763" applyFont="1" applyFill="1" applyBorder="1" applyAlignment="1">
      <alignment horizontal="center" vertical="center" wrapText="1"/>
    </xf>
    <xf numFmtId="0" fontId="27" fillId="4" borderId="30" xfId="25763" applyFont="1" applyFill="1" applyBorder="1" applyAlignment="1">
      <alignment horizontal="center" vertical="center" wrapText="1"/>
    </xf>
    <xf numFmtId="49" fontId="27" fillId="4" borderId="30" xfId="344" applyNumberFormat="1" applyFont="1" applyFill="1" applyBorder="1" applyAlignment="1">
      <alignment horizontal="center" vertical="center" wrapText="1"/>
    </xf>
    <xf numFmtId="20" fontId="57" fillId="4" borderId="30" xfId="25763" applyNumberFormat="1" applyFont="1" applyFill="1" applyBorder="1" applyAlignment="1">
      <alignment horizontal="center" vertical="center" wrapText="1"/>
    </xf>
    <xf numFmtId="1" fontId="57" fillId="4" borderId="30" xfId="25763" applyNumberFormat="1" applyFont="1" applyFill="1" applyBorder="1" applyAlignment="1">
      <alignment horizontal="center" vertical="center" wrapText="1"/>
    </xf>
    <xf numFmtId="0" fontId="57" fillId="4" borderId="31" xfId="25763" applyFont="1" applyFill="1" applyBorder="1" applyAlignment="1">
      <alignment horizontal="center" vertical="center" wrapText="1"/>
    </xf>
    <xf numFmtId="0" fontId="27" fillId="4" borderId="9" xfId="25763" applyFont="1" applyFill="1" applyBorder="1" applyAlignment="1">
      <alignment horizontal="center" vertical="center" wrapText="1"/>
    </xf>
    <xf numFmtId="0" fontId="57" fillId="4" borderId="32" xfId="25763" applyFont="1" applyFill="1" applyBorder="1" applyAlignment="1">
      <alignment wrapText="1"/>
    </xf>
    <xf numFmtId="0" fontId="57" fillId="4" borderId="43" xfId="25763" applyFont="1" applyFill="1" applyBorder="1" applyAlignment="1">
      <alignment wrapText="1"/>
    </xf>
    <xf numFmtId="0" fontId="27" fillId="4" borderId="30" xfId="344" applyFont="1" applyFill="1" applyBorder="1" applyAlignment="1">
      <alignment horizontal="center" vertical="center" wrapText="1"/>
    </xf>
    <xf numFmtId="0" fontId="57" fillId="4" borderId="33" xfId="25763" applyFont="1" applyFill="1" applyBorder="1" applyAlignment="1">
      <alignment horizontal="center" vertical="center" wrapText="1"/>
    </xf>
    <xf numFmtId="0" fontId="50" fillId="4" borderId="9" xfId="25763" applyFont="1" applyFill="1" applyBorder="1" applyAlignment="1">
      <alignment horizontal="center" vertical="center" wrapText="1"/>
    </xf>
    <xf numFmtId="0" fontId="27" fillId="4" borderId="9" xfId="344" applyFont="1" applyFill="1" applyBorder="1" applyAlignment="1">
      <alignment horizontal="center" vertical="center" wrapText="1"/>
    </xf>
    <xf numFmtId="0" fontId="57" fillId="4" borderId="9" xfId="25763" applyFont="1" applyFill="1" applyBorder="1" applyAlignment="1">
      <alignment horizontal="center" vertical="center" wrapText="1"/>
    </xf>
    <xf numFmtId="0" fontId="36" fillId="4" borderId="37" xfId="25763" applyFont="1" applyFill="1" applyBorder="1" applyAlignment="1">
      <alignment horizontal="center" vertical="center" wrapText="1"/>
    </xf>
    <xf numFmtId="0" fontId="28" fillId="4" borderId="30" xfId="25763" applyFont="1" applyFill="1" applyBorder="1" applyAlignment="1">
      <alignment horizontal="center" vertical="center" wrapText="1"/>
    </xf>
    <xf numFmtId="20" fontId="36" fillId="4" borderId="30" xfId="25763" applyNumberFormat="1" applyFont="1" applyFill="1" applyBorder="1" applyAlignment="1">
      <alignment horizontal="center" vertical="center" wrapText="1"/>
    </xf>
    <xf numFmtId="0" fontId="52" fillId="4" borderId="31" xfId="25763" applyFont="1" applyFill="1" applyBorder="1" applyAlignment="1">
      <alignment wrapText="1"/>
    </xf>
    <xf numFmtId="0" fontId="57" fillId="4" borderId="49" xfId="25763" applyFont="1" applyFill="1" applyBorder="1" applyAlignment="1">
      <alignment horizontal="center" vertical="center" wrapText="1"/>
    </xf>
    <xf numFmtId="0" fontId="57" fillId="4" borderId="41" xfId="25763" applyFont="1" applyFill="1" applyBorder="1" applyAlignment="1">
      <alignment horizontal="center" vertical="center" wrapText="1"/>
    </xf>
    <xf numFmtId="0" fontId="57" fillId="4" borderId="32" xfId="363" applyFont="1" applyFill="1" applyBorder="1" applyAlignment="1">
      <alignment wrapText="1"/>
    </xf>
    <xf numFmtId="0" fontId="81" fillId="4" borderId="35" xfId="363" applyFont="1" applyFill="1" applyBorder="1" applyAlignment="1">
      <alignment horizontal="center" vertical="center" wrapText="1"/>
    </xf>
    <xf numFmtId="0" fontId="81" fillId="4" borderId="36" xfId="363" applyFont="1" applyFill="1" applyBorder="1" applyAlignment="1">
      <alignment horizontal="center" vertical="center" wrapText="1"/>
    </xf>
    <xf numFmtId="0" fontId="81" fillId="4" borderId="50" xfId="363" applyFont="1" applyFill="1" applyBorder="1" applyAlignment="1">
      <alignment horizontal="center" vertical="center" wrapText="1"/>
    </xf>
    <xf numFmtId="0" fontId="52" fillId="4" borderId="0" xfId="25763" applyFont="1" applyFill="1" applyBorder="1" applyAlignment="1">
      <alignment wrapText="1"/>
    </xf>
    <xf numFmtId="0" fontId="36" fillId="4" borderId="48" xfId="25763" applyFont="1" applyFill="1" applyBorder="1" applyAlignment="1">
      <alignment horizontal="center" vertical="center" wrapText="1"/>
    </xf>
    <xf numFmtId="0" fontId="28" fillId="4" borderId="45" xfId="25763" applyFont="1" applyFill="1" applyBorder="1" applyAlignment="1">
      <alignment horizontal="center" vertical="center" wrapText="1"/>
    </xf>
    <xf numFmtId="0" fontId="27" fillId="4" borderId="45" xfId="344" applyFont="1" applyFill="1" applyBorder="1" applyAlignment="1">
      <alignment horizontal="center" vertical="center" wrapText="1"/>
    </xf>
    <xf numFmtId="49" fontId="27" fillId="4" borderId="45" xfId="344" applyNumberFormat="1" applyFont="1" applyFill="1" applyBorder="1" applyAlignment="1">
      <alignment horizontal="center" vertical="center" wrapText="1"/>
    </xf>
    <xf numFmtId="0" fontId="36" fillId="4" borderId="45" xfId="25763" applyFont="1" applyFill="1" applyBorder="1" applyAlignment="1">
      <alignment horizontal="center" vertical="center" wrapText="1"/>
    </xf>
    <xf numFmtId="20" fontId="36" fillId="4" borderId="45" xfId="25763" applyNumberFormat="1" applyFont="1" applyFill="1" applyBorder="1" applyAlignment="1">
      <alignment horizontal="center" vertical="center" wrapText="1"/>
    </xf>
    <xf numFmtId="1" fontId="36" fillId="4" borderId="45" xfId="25763" applyNumberFormat="1" applyFont="1" applyFill="1" applyBorder="1" applyAlignment="1">
      <alignment horizontal="center" vertical="center" wrapText="1"/>
    </xf>
    <xf numFmtId="0" fontId="36" fillId="4" borderId="9" xfId="25763" applyFont="1" applyFill="1" applyBorder="1" applyAlignment="1">
      <alignment horizontal="center" vertical="center" wrapText="1"/>
    </xf>
    <xf numFmtId="0" fontId="56" fillId="4" borderId="11" xfId="363" applyFont="1" applyFill="1" applyBorder="1" applyAlignment="1">
      <alignment horizontal="right" vertical="center" wrapText="1"/>
    </xf>
    <xf numFmtId="0" fontId="56" fillId="4" borderId="28" xfId="363" applyFont="1" applyFill="1" applyBorder="1" applyAlignment="1">
      <alignment horizontal="right" vertical="center" wrapText="1"/>
    </xf>
    <xf numFmtId="0" fontId="56" fillId="4" borderId="44" xfId="363" applyFont="1" applyFill="1" applyBorder="1" applyAlignment="1">
      <alignment horizontal="right" vertical="center" wrapText="1"/>
    </xf>
    <xf numFmtId="164" fontId="36" fillId="4" borderId="45" xfId="363" applyNumberFormat="1" applyFont="1" applyFill="1" applyBorder="1" applyAlignment="1">
      <alignment horizontal="center" vertical="center" wrapText="1"/>
    </xf>
    <xf numFmtId="0" fontId="36" fillId="4" borderId="51" xfId="363" applyFont="1" applyFill="1" applyBorder="1" applyAlignment="1">
      <alignment horizontal="center" vertical="center" wrapText="1"/>
    </xf>
    <xf numFmtId="0" fontId="36" fillId="4" borderId="28" xfId="363" applyFont="1" applyFill="1" applyBorder="1" applyAlignment="1">
      <alignment horizontal="center" vertical="center" wrapText="1"/>
    </xf>
    <xf numFmtId="0" fontId="36" fillId="4" borderId="32" xfId="25763" applyFont="1" applyFill="1" applyBorder="1" applyAlignment="1">
      <alignment horizontal="center" vertical="center" wrapText="1"/>
    </xf>
    <xf numFmtId="0" fontId="52" fillId="4" borderId="31" xfId="363" applyFont="1" applyFill="1" applyBorder="1" applyAlignment="1">
      <alignment wrapText="1"/>
    </xf>
    <xf numFmtId="20" fontId="57" fillId="2" borderId="9" xfId="25763" applyNumberFormat="1" applyFont="1" applyFill="1" applyBorder="1" applyAlignment="1">
      <alignment horizontal="center" vertical="center" wrapText="1"/>
    </xf>
    <xf numFmtId="0" fontId="57" fillId="2" borderId="9" xfId="25763" applyFont="1" applyFill="1" applyBorder="1" applyAlignment="1">
      <alignment horizontal="center" vertical="center" wrapText="1"/>
    </xf>
    <xf numFmtId="20" fontId="57" fillId="2" borderId="30" xfId="25763" applyNumberFormat="1" applyFont="1" applyFill="1" applyBorder="1" applyAlignment="1">
      <alignment horizontal="center" vertical="center" wrapText="1"/>
    </xf>
    <xf numFmtId="20" fontId="57" fillId="2" borderId="9" xfId="25763" applyNumberFormat="1" applyFont="1" applyFill="1" applyBorder="1" applyAlignment="1">
      <alignment horizontal="center" vertical="center" wrapText="1"/>
    </xf>
    <xf numFmtId="0" fontId="57" fillId="2" borderId="9" xfId="25763" applyFont="1" applyFill="1" applyBorder="1" applyAlignment="1">
      <alignment horizontal="center" vertical="center" wrapText="1"/>
    </xf>
    <xf numFmtId="20" fontId="57" fillId="7" borderId="30" xfId="25763" applyNumberFormat="1" applyFont="1" applyFill="1" applyBorder="1" applyAlignment="1">
      <alignment horizontal="center" vertical="center" wrapText="1"/>
    </xf>
    <xf numFmtId="0" fontId="57" fillId="7" borderId="30" xfId="25763" applyFont="1" applyFill="1" applyBorder="1" applyAlignment="1">
      <alignment horizontal="center" vertical="center" wrapText="1"/>
    </xf>
    <xf numFmtId="0" fontId="57" fillId="4" borderId="32" xfId="363" applyFont="1" applyFill="1" applyBorder="1" applyAlignment="1">
      <alignment horizontal="center" vertical="center" wrapText="1"/>
    </xf>
    <xf numFmtId="20" fontId="57" fillId="2" borderId="42" xfId="25763" applyNumberFormat="1" applyFont="1" applyFill="1" applyBorder="1" applyAlignment="1">
      <alignment horizontal="center" vertical="center" wrapText="1"/>
    </xf>
  </cellXfs>
  <cellStyles count="2576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5762"/>
    <cellStyle name="Обычный 64" xfId="25763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view="pageBreakPreview" topLeftCell="A49" zoomScale="55" zoomScaleNormal="55" zoomScaleSheetLayoutView="55" workbookViewId="0">
      <selection activeCell="L68" sqref="L68"/>
    </sheetView>
  </sheetViews>
  <sheetFormatPr defaultRowHeight="18.75" x14ac:dyDescent="0.3"/>
  <cols>
    <col min="1" max="1" width="9.28515625" style="20" customWidth="1"/>
    <col min="2" max="2" width="32.7109375" style="20" customWidth="1"/>
    <col min="3" max="3" width="27.5703125" style="62" customWidth="1"/>
    <col min="4" max="4" width="36.42578125" style="20" customWidth="1"/>
    <col min="5" max="5" width="30.28515625" style="20" customWidth="1"/>
    <col min="6" max="6" width="14" style="20" customWidth="1"/>
    <col min="7" max="7" width="15" style="20" customWidth="1"/>
    <col min="8" max="8" width="13.42578125" style="63" customWidth="1"/>
    <col min="9" max="9" width="17.85546875" style="38" customWidth="1"/>
    <col min="10" max="10" width="56.85546875" style="20" customWidth="1"/>
    <col min="11" max="11" width="38.42578125" style="20" customWidth="1"/>
    <col min="12" max="12" width="55" style="20" customWidth="1"/>
    <col min="13" max="13" width="20.28515625" style="20" customWidth="1"/>
    <col min="14" max="14" width="14.5703125" style="20" customWidth="1"/>
    <col min="15" max="15" width="28.42578125" style="20" customWidth="1"/>
    <col min="16" max="16384" width="9.140625" style="20"/>
  </cols>
  <sheetData>
    <row r="1" spans="1:15" x14ac:dyDescent="0.3">
      <c r="B1" s="21"/>
      <c r="C1" s="22"/>
      <c r="D1" s="21"/>
      <c r="E1" s="21"/>
      <c r="F1" s="21"/>
      <c r="G1" s="23"/>
      <c r="H1" s="24"/>
      <c r="I1" s="25"/>
      <c r="J1" s="139"/>
      <c r="K1" s="139"/>
      <c r="L1" s="139"/>
      <c r="M1" s="139"/>
      <c r="N1" s="139"/>
    </row>
    <row r="2" spans="1:15" ht="20.25" x14ac:dyDescent="0.3">
      <c r="A2" s="140" t="s">
        <v>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5" ht="20.25" x14ac:dyDescent="0.2">
      <c r="A3" s="141" t="s">
        <v>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5" ht="21" thickBot="1" x14ac:dyDescent="0.25">
      <c r="A4" s="142" t="s">
        <v>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5" ht="12.75" customHeight="1" x14ac:dyDescent="0.2">
      <c r="A5" s="143" t="s">
        <v>7</v>
      </c>
      <c r="B5" s="145" t="s">
        <v>8</v>
      </c>
      <c r="C5" s="145" t="s">
        <v>9</v>
      </c>
      <c r="D5" s="145" t="s">
        <v>10</v>
      </c>
      <c r="E5" s="145" t="s">
        <v>11</v>
      </c>
      <c r="F5" s="145" t="s">
        <v>12</v>
      </c>
      <c r="G5" s="145"/>
      <c r="H5" s="149" t="s">
        <v>13</v>
      </c>
      <c r="I5" s="151" t="s">
        <v>14</v>
      </c>
      <c r="J5" s="145" t="s">
        <v>150</v>
      </c>
      <c r="K5" s="145" t="s">
        <v>151</v>
      </c>
      <c r="L5" s="153" t="s">
        <v>65</v>
      </c>
      <c r="M5" s="145" t="s">
        <v>66</v>
      </c>
      <c r="N5" s="145" t="s">
        <v>15</v>
      </c>
      <c r="O5" s="134" t="s">
        <v>152</v>
      </c>
    </row>
    <row r="6" spans="1:15" ht="53.25" customHeight="1" thickBot="1" x14ac:dyDescent="0.25">
      <c r="A6" s="144"/>
      <c r="B6" s="146"/>
      <c r="C6" s="146"/>
      <c r="D6" s="146"/>
      <c r="E6" s="146"/>
      <c r="F6" s="33" t="s">
        <v>16</v>
      </c>
      <c r="G6" s="33" t="s">
        <v>17</v>
      </c>
      <c r="H6" s="150"/>
      <c r="I6" s="152"/>
      <c r="J6" s="146"/>
      <c r="K6" s="146"/>
      <c r="L6" s="154"/>
      <c r="M6" s="146"/>
      <c r="N6" s="146"/>
      <c r="O6" s="135"/>
    </row>
    <row r="7" spans="1:15" ht="19.5" thickBot="1" x14ac:dyDescent="0.25">
      <c r="A7" s="75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  <c r="J7" s="76">
        <v>10</v>
      </c>
      <c r="K7" s="76">
        <v>11</v>
      </c>
      <c r="L7" s="78">
        <v>12</v>
      </c>
      <c r="M7" s="76">
        <v>13</v>
      </c>
      <c r="N7" s="76">
        <v>14</v>
      </c>
      <c r="O7" s="79">
        <v>15</v>
      </c>
    </row>
    <row r="8" spans="1:15" ht="24" customHeight="1" thickBot="1" x14ac:dyDescent="0.25">
      <c r="A8" s="136" t="s">
        <v>67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s="28" customFormat="1" ht="33" x14ac:dyDescent="0.2">
      <c r="A9" s="81">
        <v>1</v>
      </c>
      <c r="B9" s="82" t="s">
        <v>49</v>
      </c>
      <c r="C9" s="80" t="s">
        <v>5</v>
      </c>
      <c r="D9" s="1" t="s">
        <v>68</v>
      </c>
      <c r="E9" s="83" t="s">
        <v>69</v>
      </c>
      <c r="F9" s="1" t="s">
        <v>70</v>
      </c>
      <c r="G9" s="1" t="s">
        <v>71</v>
      </c>
      <c r="H9" s="27">
        <v>1.8749999999999999E-2</v>
      </c>
      <c r="I9" s="84">
        <v>9</v>
      </c>
      <c r="J9" s="276" t="s">
        <v>199</v>
      </c>
      <c r="K9" s="277" t="s">
        <v>200</v>
      </c>
      <c r="L9" s="85" t="s">
        <v>198</v>
      </c>
      <c r="M9" s="85">
        <v>4</v>
      </c>
      <c r="N9" s="85">
        <v>-20</v>
      </c>
      <c r="O9" s="86" t="s">
        <v>155</v>
      </c>
    </row>
    <row r="10" spans="1:15" s="28" customFormat="1" ht="66" x14ac:dyDescent="0.2">
      <c r="A10" s="212">
        <v>2</v>
      </c>
      <c r="B10" s="213" t="s">
        <v>49</v>
      </c>
      <c r="C10" s="214" t="s">
        <v>72</v>
      </c>
      <c r="D10" s="215" t="s">
        <v>73</v>
      </c>
      <c r="E10" s="89" t="s">
        <v>74</v>
      </c>
      <c r="F10" s="215" t="s">
        <v>75</v>
      </c>
      <c r="G10" s="215" t="s">
        <v>76</v>
      </c>
      <c r="H10" s="216">
        <v>6.9444444444444441E-3</v>
      </c>
      <c r="I10" s="217">
        <v>19.2</v>
      </c>
      <c r="J10" s="271" t="s">
        <v>179</v>
      </c>
      <c r="K10" s="272" t="s">
        <v>200</v>
      </c>
      <c r="L10" s="89" t="s">
        <v>180</v>
      </c>
      <c r="M10" s="89">
        <v>219</v>
      </c>
      <c r="N10" s="89">
        <v>-20</v>
      </c>
      <c r="O10" s="218" t="s">
        <v>157</v>
      </c>
    </row>
    <row r="11" spans="1:15" s="31" customFormat="1" ht="33" x14ac:dyDescent="0.2">
      <c r="A11" s="212">
        <v>3</v>
      </c>
      <c r="B11" s="213" t="s">
        <v>49</v>
      </c>
      <c r="C11" s="214" t="s">
        <v>77</v>
      </c>
      <c r="D11" s="215" t="s">
        <v>78</v>
      </c>
      <c r="E11" s="89" t="s">
        <v>79</v>
      </c>
      <c r="F11" s="215" t="s">
        <v>41</v>
      </c>
      <c r="G11" s="215" t="s">
        <v>80</v>
      </c>
      <c r="H11" s="216">
        <v>3.472222222222222E-3</v>
      </c>
      <c r="I11" s="217">
        <v>2.5</v>
      </c>
      <c r="J11" s="271" t="s">
        <v>202</v>
      </c>
      <c r="K11" s="272" t="s">
        <v>201</v>
      </c>
      <c r="L11" s="89" t="s">
        <v>203</v>
      </c>
      <c r="M11" s="89">
        <v>127</v>
      </c>
      <c r="N11" s="89">
        <v>-10</v>
      </c>
      <c r="O11" s="218"/>
    </row>
    <row r="12" spans="1:15" s="31" customFormat="1" ht="49.5" x14ac:dyDescent="0.2">
      <c r="A12" s="212">
        <v>4</v>
      </c>
      <c r="B12" s="213" t="s">
        <v>49</v>
      </c>
      <c r="C12" s="214" t="s">
        <v>72</v>
      </c>
      <c r="D12" s="215" t="s">
        <v>42</v>
      </c>
      <c r="E12" s="89" t="s">
        <v>81</v>
      </c>
      <c r="F12" s="215" t="s">
        <v>82</v>
      </c>
      <c r="G12" s="215" t="s">
        <v>83</v>
      </c>
      <c r="H12" s="216">
        <v>1.3888888888888889E-3</v>
      </c>
      <c r="I12" s="217">
        <v>4</v>
      </c>
      <c r="J12" s="271" t="s">
        <v>84</v>
      </c>
      <c r="K12" s="272" t="s">
        <v>201</v>
      </c>
      <c r="L12" s="89" t="s">
        <v>185</v>
      </c>
      <c r="M12" s="89">
        <v>219</v>
      </c>
      <c r="N12" s="89">
        <v>-7</v>
      </c>
      <c r="O12" s="218" t="s">
        <v>157</v>
      </c>
    </row>
    <row r="13" spans="1:15" s="31" customFormat="1" ht="16.5" hidden="1" x14ac:dyDescent="0.2">
      <c r="A13" s="212"/>
      <c r="B13" s="213"/>
      <c r="C13" s="214"/>
      <c r="D13" s="215"/>
      <c r="E13" s="89"/>
      <c r="F13" s="215"/>
      <c r="G13" s="215"/>
      <c r="H13" s="216"/>
      <c r="I13" s="217"/>
      <c r="J13" s="216"/>
      <c r="K13" s="89"/>
      <c r="L13" s="89"/>
      <c r="M13" s="89"/>
      <c r="N13" s="89"/>
      <c r="O13" s="218"/>
    </row>
    <row r="14" spans="1:15" s="31" customFormat="1" ht="16.5" hidden="1" x14ac:dyDescent="0.2">
      <c r="A14" s="212"/>
      <c r="B14" s="213"/>
      <c r="C14" s="214"/>
      <c r="D14" s="215"/>
      <c r="E14" s="89"/>
      <c r="F14" s="215"/>
      <c r="G14" s="215"/>
      <c r="H14" s="216"/>
      <c r="I14" s="217"/>
      <c r="J14" s="216"/>
      <c r="K14" s="89"/>
      <c r="L14" s="89"/>
      <c r="M14" s="89"/>
      <c r="N14" s="89"/>
      <c r="O14" s="218"/>
    </row>
    <row r="15" spans="1:15" s="31" customFormat="1" ht="16.5" hidden="1" x14ac:dyDescent="0.2">
      <c r="A15" s="212"/>
      <c r="B15" s="213"/>
      <c r="C15" s="214"/>
      <c r="D15" s="215"/>
      <c r="E15" s="89"/>
      <c r="F15" s="215"/>
      <c r="G15" s="215"/>
      <c r="H15" s="216"/>
      <c r="I15" s="217"/>
      <c r="J15" s="216"/>
      <c r="K15" s="89"/>
      <c r="L15" s="89"/>
      <c r="M15" s="89"/>
      <c r="N15" s="89"/>
      <c r="O15" s="218"/>
    </row>
    <row r="16" spans="1:15" s="31" customFormat="1" ht="16.5" hidden="1" x14ac:dyDescent="0.2">
      <c r="A16" s="212"/>
      <c r="B16" s="213"/>
      <c r="C16" s="214"/>
      <c r="D16" s="215"/>
      <c r="E16" s="89"/>
      <c r="F16" s="215"/>
      <c r="G16" s="215"/>
      <c r="H16" s="216"/>
      <c r="I16" s="217"/>
      <c r="J16" s="216"/>
      <c r="K16" s="89"/>
      <c r="L16" s="89"/>
      <c r="M16" s="89"/>
      <c r="N16" s="89"/>
      <c r="O16" s="218"/>
    </row>
    <row r="17" spans="1:15" s="31" customFormat="1" ht="17.25" thickBot="1" x14ac:dyDescent="0.25">
      <c r="A17" s="219" t="s">
        <v>0</v>
      </c>
      <c r="B17" s="220"/>
      <c r="C17" s="220"/>
      <c r="D17" s="220"/>
      <c r="E17" s="220"/>
      <c r="F17" s="220"/>
      <c r="G17" s="220"/>
      <c r="H17" s="221">
        <f>SUM(H9:H12)</f>
        <v>3.0555555555555555E-2</v>
      </c>
      <c r="I17" s="222">
        <f>SUM(I9:I12)</f>
        <v>34.700000000000003</v>
      </c>
      <c r="J17" s="223"/>
      <c r="K17" s="223"/>
      <c r="L17" s="223"/>
      <c r="M17" s="224"/>
      <c r="N17" s="224"/>
      <c r="O17" s="225"/>
    </row>
    <row r="18" spans="1:15" s="31" customFormat="1" ht="24" customHeight="1" thickBot="1" x14ac:dyDescent="0.25">
      <c r="A18" s="226" t="s">
        <v>85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</row>
    <row r="19" spans="1:15" s="31" customFormat="1" ht="49.5" x14ac:dyDescent="0.2">
      <c r="A19" s="229">
        <v>5</v>
      </c>
      <c r="B19" s="230" t="s">
        <v>49</v>
      </c>
      <c r="C19" s="231" t="s">
        <v>60</v>
      </c>
      <c r="D19" s="231" t="s">
        <v>61</v>
      </c>
      <c r="E19" s="83" t="s">
        <v>81</v>
      </c>
      <c r="F19" s="232" t="s">
        <v>86</v>
      </c>
      <c r="G19" s="232" t="s">
        <v>87</v>
      </c>
      <c r="H19" s="233">
        <v>6.9444444444444441E-3</v>
      </c>
      <c r="I19" s="234">
        <v>42</v>
      </c>
      <c r="J19" s="273" t="s">
        <v>88</v>
      </c>
      <c r="K19" s="272" t="s">
        <v>200</v>
      </c>
      <c r="L19" s="83" t="s">
        <v>184</v>
      </c>
      <c r="M19" s="83">
        <v>300</v>
      </c>
      <c r="N19" s="83">
        <v>-24</v>
      </c>
      <c r="O19" s="235" t="s">
        <v>158</v>
      </c>
    </row>
    <row r="20" spans="1:15" s="31" customFormat="1" ht="49.5" x14ac:dyDescent="0.2">
      <c r="A20" s="212">
        <v>6</v>
      </c>
      <c r="B20" s="213" t="s">
        <v>49</v>
      </c>
      <c r="C20" s="236" t="s">
        <v>60</v>
      </c>
      <c r="D20" s="236" t="s">
        <v>89</v>
      </c>
      <c r="E20" s="89" t="s">
        <v>81</v>
      </c>
      <c r="F20" s="215" t="s">
        <v>90</v>
      </c>
      <c r="G20" s="215" t="s">
        <v>91</v>
      </c>
      <c r="H20" s="216">
        <v>3.472222222222222E-3</v>
      </c>
      <c r="I20" s="217">
        <v>21</v>
      </c>
      <c r="J20" s="271" t="s">
        <v>182</v>
      </c>
      <c r="K20" s="272" t="s">
        <v>200</v>
      </c>
      <c r="L20" s="89" t="s">
        <v>183</v>
      </c>
      <c r="M20" s="89">
        <v>300</v>
      </c>
      <c r="N20" s="89">
        <v>-24</v>
      </c>
      <c r="O20" s="218" t="s">
        <v>156</v>
      </c>
    </row>
    <row r="21" spans="1:15" s="31" customFormat="1" ht="20.25" hidden="1" customHeight="1" x14ac:dyDescent="0.25">
      <c r="A21" s="212"/>
      <c r="B21" s="213"/>
      <c r="C21" s="214"/>
      <c r="D21" s="215"/>
      <c r="E21" s="89"/>
      <c r="F21" s="215"/>
      <c r="G21" s="215"/>
      <c r="H21" s="216"/>
      <c r="I21" s="217"/>
      <c r="J21" s="216"/>
      <c r="K21" s="89"/>
      <c r="L21" s="89"/>
      <c r="M21" s="89"/>
      <c r="N21" s="89"/>
      <c r="O21" s="237"/>
    </row>
    <row r="22" spans="1:15" s="31" customFormat="1" ht="17.25" thickBot="1" x14ac:dyDescent="0.3">
      <c r="A22" s="219" t="s">
        <v>0</v>
      </c>
      <c r="B22" s="220"/>
      <c r="C22" s="220"/>
      <c r="D22" s="220"/>
      <c r="E22" s="220"/>
      <c r="F22" s="220"/>
      <c r="G22" s="220"/>
      <c r="H22" s="221">
        <f>SUM(H19:H21)</f>
        <v>1.0416666666666666E-2</v>
      </c>
      <c r="I22" s="222">
        <f>SUM(I19:I21)</f>
        <v>63</v>
      </c>
      <c r="J22" s="223"/>
      <c r="K22" s="223"/>
      <c r="L22" s="223"/>
      <c r="M22" s="224"/>
      <c r="N22" s="224"/>
      <c r="O22" s="238"/>
    </row>
    <row r="23" spans="1:15" s="31" customFormat="1" ht="24" customHeight="1" thickBot="1" x14ac:dyDescent="0.25">
      <c r="A23" s="226" t="s">
        <v>92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</row>
    <row r="24" spans="1:15" s="31" customFormat="1" ht="33" x14ac:dyDescent="0.2">
      <c r="A24" s="229">
        <v>7</v>
      </c>
      <c r="B24" s="230" t="s">
        <v>49</v>
      </c>
      <c r="C24" s="239" t="s">
        <v>62</v>
      </c>
      <c r="D24" s="231" t="s">
        <v>93</v>
      </c>
      <c r="E24" s="83" t="s">
        <v>81</v>
      </c>
      <c r="F24" s="232" t="s">
        <v>94</v>
      </c>
      <c r="G24" s="232" t="s">
        <v>95</v>
      </c>
      <c r="H24" s="233">
        <v>3.472222222222222E-3</v>
      </c>
      <c r="I24" s="234">
        <v>1</v>
      </c>
      <c r="J24" s="273" t="s">
        <v>96</v>
      </c>
      <c r="K24" s="272" t="s">
        <v>200</v>
      </c>
      <c r="L24" s="83" t="s">
        <v>186</v>
      </c>
      <c r="M24" s="83">
        <v>11</v>
      </c>
      <c r="N24" s="83">
        <v>-24</v>
      </c>
      <c r="O24" s="235" t="s">
        <v>158</v>
      </c>
    </row>
    <row r="25" spans="1:15" s="31" customFormat="1" ht="16.5" hidden="1" x14ac:dyDescent="0.25">
      <c r="A25" s="240"/>
      <c r="B25" s="241"/>
      <c r="C25" s="242"/>
      <c r="D25" s="89"/>
      <c r="E25" s="89"/>
      <c r="F25" s="215"/>
      <c r="G25" s="215"/>
      <c r="H25" s="216"/>
      <c r="I25" s="89"/>
      <c r="J25" s="243"/>
      <c r="K25" s="89"/>
      <c r="L25" s="243"/>
      <c r="M25" s="89"/>
      <c r="N25" s="243"/>
      <c r="O25" s="237"/>
    </row>
    <row r="26" spans="1:15" s="31" customFormat="1" ht="16.5" hidden="1" x14ac:dyDescent="0.25">
      <c r="A26" s="240"/>
      <c r="B26" s="241"/>
      <c r="C26" s="242"/>
      <c r="D26" s="215"/>
      <c r="E26" s="89"/>
      <c r="F26" s="215"/>
      <c r="G26" s="215"/>
      <c r="H26" s="216"/>
      <c r="I26" s="217"/>
      <c r="J26" s="243"/>
      <c r="K26" s="89"/>
      <c r="L26" s="243"/>
      <c r="M26" s="89"/>
      <c r="N26" s="243"/>
      <c r="O26" s="237"/>
    </row>
    <row r="27" spans="1:15" s="31" customFormat="1" ht="16.5" hidden="1" x14ac:dyDescent="0.25">
      <c r="A27" s="212"/>
      <c r="B27" s="213"/>
      <c r="C27" s="214"/>
      <c r="D27" s="89"/>
      <c r="E27" s="89"/>
      <c r="F27" s="215"/>
      <c r="G27" s="215"/>
      <c r="H27" s="216"/>
      <c r="I27" s="89"/>
      <c r="J27" s="89"/>
      <c r="K27" s="89"/>
      <c r="L27" s="89"/>
      <c r="M27" s="89"/>
      <c r="N27" s="89"/>
      <c r="O27" s="237"/>
    </row>
    <row r="28" spans="1:15" s="31" customFormat="1" ht="17.25" thickBot="1" x14ac:dyDescent="0.3">
      <c r="A28" s="219" t="s">
        <v>0</v>
      </c>
      <c r="B28" s="220"/>
      <c r="C28" s="220"/>
      <c r="D28" s="220"/>
      <c r="E28" s="220"/>
      <c r="F28" s="220"/>
      <c r="G28" s="220"/>
      <c r="H28" s="221">
        <f>SUM(H24:H24)</f>
        <v>3.472222222222222E-3</v>
      </c>
      <c r="I28" s="222">
        <f>SUM(I24:I27)</f>
        <v>1</v>
      </c>
      <c r="J28" s="223"/>
      <c r="K28" s="223"/>
      <c r="L28" s="223"/>
      <c r="M28" s="224"/>
      <c r="N28" s="224"/>
      <c r="O28" s="238"/>
    </row>
    <row r="29" spans="1:15" s="31" customFormat="1" ht="24" customHeight="1" thickBot="1" x14ac:dyDescent="0.25">
      <c r="A29" s="226" t="s">
        <v>97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s="31" customFormat="1" ht="37.5" hidden="1" x14ac:dyDescent="0.2">
      <c r="A30" s="244">
        <v>1</v>
      </c>
      <c r="B30" s="245" t="s">
        <v>49</v>
      </c>
      <c r="C30" s="239" t="s">
        <v>3</v>
      </c>
      <c r="D30" s="232" t="s">
        <v>98</v>
      </c>
      <c r="E30" s="26" t="s">
        <v>99</v>
      </c>
      <c r="F30" s="232" t="s">
        <v>100</v>
      </c>
      <c r="G30" s="232" t="s">
        <v>101</v>
      </c>
      <c r="H30" s="233">
        <v>4.8611111111111112E-3</v>
      </c>
      <c r="I30" s="234">
        <v>1</v>
      </c>
      <c r="J30" s="246" t="s">
        <v>102</v>
      </c>
      <c r="K30" s="26"/>
      <c r="L30" s="26"/>
      <c r="M30" s="26">
        <v>96</v>
      </c>
      <c r="N30" s="26">
        <v>-22</v>
      </c>
      <c r="O30" s="247"/>
    </row>
    <row r="31" spans="1:15" s="31" customFormat="1" ht="33" x14ac:dyDescent="0.2">
      <c r="A31" s="240">
        <v>8</v>
      </c>
      <c r="B31" s="241" t="s">
        <v>49</v>
      </c>
      <c r="C31" s="242" t="s">
        <v>3</v>
      </c>
      <c r="D31" s="215" t="s">
        <v>103</v>
      </c>
      <c r="E31" s="243" t="s">
        <v>104</v>
      </c>
      <c r="F31" s="215" t="s">
        <v>105</v>
      </c>
      <c r="G31" s="215" t="s">
        <v>106</v>
      </c>
      <c r="H31" s="216">
        <v>9.0277777777777787E-3</v>
      </c>
      <c r="I31" s="217">
        <v>1</v>
      </c>
      <c r="J31" s="274" t="s">
        <v>187</v>
      </c>
      <c r="K31" s="275" t="s">
        <v>200</v>
      </c>
      <c r="L31" s="243" t="s">
        <v>188</v>
      </c>
      <c r="M31" s="89">
        <v>46</v>
      </c>
      <c r="N31" s="243">
        <v>-22</v>
      </c>
      <c r="O31" s="248" t="s">
        <v>158</v>
      </c>
    </row>
    <row r="32" spans="1:15" s="31" customFormat="1" ht="47.25" customHeight="1" x14ac:dyDescent="0.2">
      <c r="A32" s="240"/>
      <c r="B32" s="241"/>
      <c r="C32" s="242"/>
      <c r="D32" s="215" t="s">
        <v>107</v>
      </c>
      <c r="E32" s="243"/>
      <c r="F32" s="215" t="s">
        <v>105</v>
      </c>
      <c r="G32" s="215" t="s">
        <v>108</v>
      </c>
      <c r="H32" s="216">
        <v>3.3333333333333333E-2</v>
      </c>
      <c r="I32" s="217">
        <v>398</v>
      </c>
      <c r="J32" s="274"/>
      <c r="K32" s="275"/>
      <c r="L32" s="243"/>
      <c r="M32" s="89">
        <v>601</v>
      </c>
      <c r="N32" s="243"/>
      <c r="O32" s="249"/>
    </row>
    <row r="33" spans="1:15" ht="33.75" hidden="1" customHeight="1" thickBot="1" x14ac:dyDescent="0.3">
      <c r="A33" s="212"/>
      <c r="B33" s="213"/>
      <c r="C33" s="214"/>
      <c r="D33" s="215"/>
      <c r="E33" s="89"/>
      <c r="F33" s="215"/>
      <c r="G33" s="215"/>
      <c r="H33" s="216"/>
      <c r="I33" s="217"/>
      <c r="J33" s="216"/>
      <c r="K33" s="89"/>
      <c r="L33" s="89"/>
      <c r="M33" s="89"/>
      <c r="N33" s="89"/>
      <c r="O33" s="250"/>
    </row>
    <row r="34" spans="1:15" s="31" customFormat="1" ht="17.25" thickBot="1" x14ac:dyDescent="0.3">
      <c r="A34" s="219" t="s">
        <v>0</v>
      </c>
      <c r="B34" s="220"/>
      <c r="C34" s="220"/>
      <c r="D34" s="220"/>
      <c r="E34" s="220"/>
      <c r="F34" s="220"/>
      <c r="G34" s="220"/>
      <c r="H34" s="221">
        <f>SUM(H31:H32)</f>
        <v>4.2361111111111113E-2</v>
      </c>
      <c r="I34" s="222">
        <f>SUM(I30:I33)</f>
        <v>400</v>
      </c>
      <c r="J34" s="223"/>
      <c r="K34" s="223"/>
      <c r="L34" s="223"/>
      <c r="M34" s="223"/>
      <c r="N34" s="223"/>
      <c r="O34" s="238"/>
    </row>
    <row r="35" spans="1:15" s="31" customFormat="1" ht="23.25" hidden="1" x14ac:dyDescent="0.2">
      <c r="A35" s="251" t="s">
        <v>109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254"/>
    </row>
    <row r="36" spans="1:15" s="31" customFormat="1" ht="19.5" hidden="1" thickBot="1" x14ac:dyDescent="0.25">
      <c r="A36" s="255"/>
      <c r="B36" s="256"/>
      <c r="C36" s="257"/>
      <c r="D36" s="258"/>
      <c r="E36" s="259"/>
      <c r="F36" s="258"/>
      <c r="G36" s="258"/>
      <c r="H36" s="260"/>
      <c r="I36" s="261"/>
      <c r="J36" s="260"/>
      <c r="K36" s="259"/>
      <c r="L36" s="259"/>
      <c r="M36" s="262"/>
      <c r="N36" s="262"/>
      <c r="O36" s="254"/>
    </row>
    <row r="37" spans="1:15" s="31" customFormat="1" ht="19.5" hidden="1" thickBot="1" x14ac:dyDescent="0.25">
      <c r="A37" s="263" t="s">
        <v>0</v>
      </c>
      <c r="B37" s="264"/>
      <c r="C37" s="264"/>
      <c r="D37" s="264"/>
      <c r="E37" s="264"/>
      <c r="F37" s="264"/>
      <c r="G37" s="265"/>
      <c r="H37" s="260">
        <f>SUM(H36:H36)</f>
        <v>0</v>
      </c>
      <c r="I37" s="266">
        <f>SUM(I36:I36)</f>
        <v>0</v>
      </c>
      <c r="J37" s="267"/>
      <c r="K37" s="268"/>
      <c r="L37" s="268"/>
      <c r="M37" s="262"/>
      <c r="N37" s="269"/>
      <c r="O37" s="254"/>
    </row>
    <row r="38" spans="1:15" ht="24" customHeight="1" thickBot="1" x14ac:dyDescent="0.25">
      <c r="A38" s="226" t="s">
        <v>110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8"/>
    </row>
    <row r="39" spans="1:15" ht="33" hidden="1" x14ac:dyDescent="0.2">
      <c r="A39" s="244">
        <v>1</v>
      </c>
      <c r="B39" s="245" t="s">
        <v>49</v>
      </c>
      <c r="C39" s="231" t="s">
        <v>111</v>
      </c>
      <c r="D39" s="232" t="s">
        <v>112</v>
      </c>
      <c r="E39" s="26" t="s">
        <v>99</v>
      </c>
      <c r="F39" s="232" t="s">
        <v>113</v>
      </c>
      <c r="G39" s="232" t="s">
        <v>114</v>
      </c>
      <c r="H39" s="233">
        <v>1.0416666666666666E-2</v>
      </c>
      <c r="I39" s="234">
        <v>10</v>
      </c>
      <c r="J39" s="246" t="s">
        <v>115</v>
      </c>
      <c r="K39" s="26"/>
      <c r="L39" s="26"/>
      <c r="M39" s="26">
        <v>45</v>
      </c>
      <c r="N39" s="26">
        <v>-15</v>
      </c>
      <c r="O39" s="270"/>
    </row>
    <row r="40" spans="1:15" s="31" customFormat="1" ht="66" x14ac:dyDescent="0.2">
      <c r="A40" s="212">
        <v>9</v>
      </c>
      <c r="B40" s="213" t="s">
        <v>49</v>
      </c>
      <c r="C40" s="236" t="s">
        <v>44</v>
      </c>
      <c r="D40" s="215" t="s">
        <v>116</v>
      </c>
      <c r="E40" s="89" t="s">
        <v>1</v>
      </c>
      <c r="F40" s="215" t="s">
        <v>117</v>
      </c>
      <c r="G40" s="215" t="s">
        <v>118</v>
      </c>
      <c r="H40" s="216">
        <v>9.0277777777777787E-3</v>
      </c>
      <c r="I40" s="217">
        <v>163</v>
      </c>
      <c r="J40" s="271" t="s">
        <v>119</v>
      </c>
      <c r="K40" s="272" t="s">
        <v>204</v>
      </c>
      <c r="L40" s="89" t="s">
        <v>190</v>
      </c>
      <c r="M40" s="89">
        <v>892</v>
      </c>
      <c r="N40" s="89">
        <v>-19</v>
      </c>
      <c r="O40" s="218" t="s">
        <v>158</v>
      </c>
    </row>
    <row r="41" spans="1:15" s="31" customFormat="1" ht="16.5" hidden="1" x14ac:dyDescent="0.25">
      <c r="A41" s="87"/>
      <c r="B41" s="88"/>
      <c r="C41" s="3"/>
      <c r="D41" s="2"/>
      <c r="E41" s="89"/>
      <c r="F41" s="2"/>
      <c r="G41" s="2"/>
      <c r="H41" s="29"/>
      <c r="I41" s="30"/>
      <c r="J41" s="90"/>
      <c r="K41" s="90"/>
      <c r="L41" s="90"/>
      <c r="M41" s="90"/>
      <c r="N41" s="90"/>
      <c r="O41" s="91"/>
    </row>
    <row r="42" spans="1:15" s="31" customFormat="1" ht="16.5" hidden="1" x14ac:dyDescent="0.25">
      <c r="A42" s="87"/>
      <c r="B42" s="88"/>
      <c r="C42" s="3"/>
      <c r="D42" s="2"/>
      <c r="E42" s="89"/>
      <c r="F42" s="2"/>
      <c r="G42" s="2"/>
      <c r="H42" s="29"/>
      <c r="I42" s="30"/>
      <c r="J42" s="29"/>
      <c r="K42" s="90"/>
      <c r="L42" s="90"/>
      <c r="M42" s="96"/>
      <c r="N42" s="96"/>
      <c r="O42" s="91"/>
    </row>
    <row r="43" spans="1:15" s="31" customFormat="1" ht="17.25" thickBot="1" x14ac:dyDescent="0.3">
      <c r="A43" s="147" t="s">
        <v>0</v>
      </c>
      <c r="B43" s="148"/>
      <c r="C43" s="148"/>
      <c r="D43" s="148"/>
      <c r="E43" s="148"/>
      <c r="F43" s="148"/>
      <c r="G43" s="148"/>
      <c r="H43" s="97">
        <f>H40</f>
        <v>9.0277777777777787E-3</v>
      </c>
      <c r="I43" s="92">
        <f>SUM(I39:I42)</f>
        <v>173</v>
      </c>
      <c r="J43" s="93"/>
      <c r="K43" s="93"/>
      <c r="L43" s="93"/>
      <c r="M43" s="98"/>
      <c r="N43" s="98"/>
      <c r="O43" s="95"/>
    </row>
    <row r="44" spans="1:15" s="31" customFormat="1" ht="21" thickBot="1" x14ac:dyDescent="0.25">
      <c r="A44" s="155" t="s">
        <v>18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5" s="31" customFormat="1" ht="38.25" customHeight="1" x14ac:dyDescent="0.2">
      <c r="A45" s="99" t="s">
        <v>7</v>
      </c>
      <c r="B45" s="100" t="s">
        <v>8</v>
      </c>
      <c r="C45" s="100" t="s">
        <v>9</v>
      </c>
      <c r="D45" s="100" t="s">
        <v>10</v>
      </c>
      <c r="E45" s="100" t="s">
        <v>19</v>
      </c>
      <c r="F45" s="158" t="s">
        <v>20</v>
      </c>
      <c r="G45" s="158"/>
      <c r="H45" s="158" t="s">
        <v>21</v>
      </c>
      <c r="I45" s="158"/>
      <c r="J45" s="158"/>
      <c r="K45" s="100" t="s">
        <v>153</v>
      </c>
      <c r="L45" s="100" t="s">
        <v>15</v>
      </c>
      <c r="M45" s="101" t="s">
        <v>152</v>
      </c>
    </row>
    <row r="46" spans="1:15" s="31" customFormat="1" ht="33" x14ac:dyDescent="0.2">
      <c r="A46" s="87">
        <v>1</v>
      </c>
      <c r="B46" s="88" t="s">
        <v>49</v>
      </c>
      <c r="C46" s="3" t="s">
        <v>54</v>
      </c>
      <c r="D46" s="90" t="s">
        <v>120</v>
      </c>
      <c r="E46" s="102" t="s">
        <v>121</v>
      </c>
      <c r="F46" s="157" t="s">
        <v>122</v>
      </c>
      <c r="G46" s="157"/>
      <c r="H46" s="274" t="s">
        <v>123</v>
      </c>
      <c r="I46" s="274"/>
      <c r="J46" s="274"/>
      <c r="K46" s="89" t="s">
        <v>192</v>
      </c>
      <c r="L46" s="89">
        <v>-22</v>
      </c>
      <c r="M46" s="218" t="s">
        <v>158</v>
      </c>
    </row>
    <row r="47" spans="1:15" ht="33" x14ac:dyDescent="0.2">
      <c r="A47" s="87">
        <v>2</v>
      </c>
      <c r="B47" s="88" t="s">
        <v>49</v>
      </c>
      <c r="C47" s="3" t="s">
        <v>124</v>
      </c>
      <c r="D47" s="2" t="s">
        <v>59</v>
      </c>
      <c r="E47" s="89" t="s">
        <v>125</v>
      </c>
      <c r="F47" s="157" t="s">
        <v>126</v>
      </c>
      <c r="G47" s="157"/>
      <c r="H47" s="274" t="s">
        <v>191</v>
      </c>
      <c r="I47" s="274"/>
      <c r="J47" s="274"/>
      <c r="K47" s="89" t="s">
        <v>181</v>
      </c>
      <c r="L47" s="89">
        <v>-18</v>
      </c>
      <c r="M47" s="278" t="s">
        <v>158</v>
      </c>
    </row>
    <row r="48" spans="1:15" ht="33" x14ac:dyDescent="0.2">
      <c r="A48" s="87">
        <v>3</v>
      </c>
      <c r="B48" s="88" t="s">
        <v>49</v>
      </c>
      <c r="C48" s="34" t="s">
        <v>2</v>
      </c>
      <c r="D48" s="2" t="s">
        <v>40</v>
      </c>
      <c r="E48" s="90" t="s">
        <v>50</v>
      </c>
      <c r="F48" s="157" t="s">
        <v>53</v>
      </c>
      <c r="G48" s="157"/>
      <c r="H48" s="274" t="s">
        <v>127</v>
      </c>
      <c r="I48" s="274"/>
      <c r="J48" s="274"/>
      <c r="K48" s="89" t="s">
        <v>181</v>
      </c>
      <c r="L48" s="89">
        <v>-25</v>
      </c>
      <c r="M48" s="278" t="s">
        <v>158</v>
      </c>
    </row>
    <row r="49" spans="1:13" ht="33" x14ac:dyDescent="0.2">
      <c r="A49" s="87">
        <v>4</v>
      </c>
      <c r="B49" s="88" t="s">
        <v>49</v>
      </c>
      <c r="C49" s="34" t="s">
        <v>47</v>
      </c>
      <c r="D49" s="2" t="s">
        <v>48</v>
      </c>
      <c r="E49" s="90" t="s">
        <v>50</v>
      </c>
      <c r="F49" s="157" t="s">
        <v>128</v>
      </c>
      <c r="G49" s="157"/>
      <c r="H49" s="274" t="s">
        <v>129</v>
      </c>
      <c r="I49" s="274"/>
      <c r="J49" s="274"/>
      <c r="K49" s="89" t="s">
        <v>181</v>
      </c>
      <c r="L49" s="89">
        <v>-23</v>
      </c>
      <c r="M49" s="278" t="s">
        <v>158</v>
      </c>
    </row>
    <row r="50" spans="1:13" ht="33" x14ac:dyDescent="0.2">
      <c r="A50" s="87">
        <v>5</v>
      </c>
      <c r="B50" s="88" t="s">
        <v>49</v>
      </c>
      <c r="C50" s="34" t="s">
        <v>4</v>
      </c>
      <c r="D50" s="2" t="s">
        <v>55</v>
      </c>
      <c r="E50" s="90" t="s">
        <v>130</v>
      </c>
      <c r="F50" s="157" t="s">
        <v>131</v>
      </c>
      <c r="G50" s="157"/>
      <c r="H50" s="274" t="s">
        <v>193</v>
      </c>
      <c r="I50" s="274"/>
      <c r="J50" s="274"/>
      <c r="K50" s="89" t="s">
        <v>181</v>
      </c>
      <c r="L50" s="89">
        <v>-31</v>
      </c>
      <c r="M50" s="278" t="s">
        <v>156</v>
      </c>
    </row>
    <row r="51" spans="1:13" ht="33" x14ac:dyDescent="0.2">
      <c r="A51" s="87">
        <v>6</v>
      </c>
      <c r="B51" s="88" t="s">
        <v>49</v>
      </c>
      <c r="C51" s="34" t="s">
        <v>132</v>
      </c>
      <c r="D51" s="2" t="s">
        <v>133</v>
      </c>
      <c r="E51" s="90" t="s">
        <v>134</v>
      </c>
      <c r="F51" s="157" t="s">
        <v>135</v>
      </c>
      <c r="G51" s="157"/>
      <c r="H51" s="274" t="s">
        <v>197</v>
      </c>
      <c r="I51" s="274"/>
      <c r="J51" s="274"/>
      <c r="K51" s="89" t="s">
        <v>181</v>
      </c>
      <c r="L51" s="89">
        <v>-19</v>
      </c>
      <c r="M51" s="278" t="s">
        <v>157</v>
      </c>
    </row>
    <row r="52" spans="1:13" ht="33" x14ac:dyDescent="0.2">
      <c r="A52" s="87">
        <v>7</v>
      </c>
      <c r="B52" s="88" t="s">
        <v>49</v>
      </c>
      <c r="C52" s="34" t="s">
        <v>44</v>
      </c>
      <c r="D52" s="2" t="s">
        <v>56</v>
      </c>
      <c r="E52" s="90" t="s">
        <v>136</v>
      </c>
      <c r="F52" s="157" t="s">
        <v>57</v>
      </c>
      <c r="G52" s="157"/>
      <c r="H52" s="274" t="s">
        <v>194</v>
      </c>
      <c r="I52" s="274"/>
      <c r="J52" s="274"/>
      <c r="K52" s="89" t="s">
        <v>189</v>
      </c>
      <c r="L52" s="89">
        <v>-17</v>
      </c>
      <c r="M52" s="278" t="s">
        <v>157</v>
      </c>
    </row>
    <row r="53" spans="1:13" ht="33" x14ac:dyDescent="0.2">
      <c r="A53" s="87">
        <v>8</v>
      </c>
      <c r="B53" s="88" t="s">
        <v>49</v>
      </c>
      <c r="C53" s="34" t="s">
        <v>39</v>
      </c>
      <c r="D53" s="2" t="s">
        <v>38</v>
      </c>
      <c r="E53" s="90" t="s">
        <v>137</v>
      </c>
      <c r="F53" s="157" t="s">
        <v>58</v>
      </c>
      <c r="G53" s="157"/>
      <c r="H53" s="274" t="s">
        <v>195</v>
      </c>
      <c r="I53" s="274"/>
      <c r="J53" s="274"/>
      <c r="K53" s="89" t="s">
        <v>181</v>
      </c>
      <c r="L53" s="89">
        <v>-18</v>
      </c>
      <c r="M53" s="278" t="s">
        <v>157</v>
      </c>
    </row>
    <row r="54" spans="1:13" ht="49.5" x14ac:dyDescent="0.2">
      <c r="A54" s="87">
        <v>9</v>
      </c>
      <c r="B54" s="88" t="s">
        <v>49</v>
      </c>
      <c r="C54" s="3" t="s">
        <v>124</v>
      </c>
      <c r="D54" s="2" t="s">
        <v>40</v>
      </c>
      <c r="E54" s="89" t="s">
        <v>138</v>
      </c>
      <c r="F54" s="157" t="s">
        <v>139</v>
      </c>
      <c r="G54" s="157"/>
      <c r="H54" s="274" t="s">
        <v>140</v>
      </c>
      <c r="I54" s="274"/>
      <c r="J54" s="274"/>
      <c r="K54" s="89" t="s">
        <v>181</v>
      </c>
      <c r="L54" s="89">
        <v>-10</v>
      </c>
      <c r="M54" s="278" t="s">
        <v>158</v>
      </c>
    </row>
    <row r="55" spans="1:13" s="31" customFormat="1" ht="33" x14ac:dyDescent="0.2">
      <c r="A55" s="87">
        <v>10</v>
      </c>
      <c r="B55" s="88" t="s">
        <v>49</v>
      </c>
      <c r="C55" s="34" t="s">
        <v>44</v>
      </c>
      <c r="D55" s="2" t="s">
        <v>45</v>
      </c>
      <c r="E55" s="90" t="s">
        <v>50</v>
      </c>
      <c r="F55" s="157" t="s">
        <v>43</v>
      </c>
      <c r="G55" s="157"/>
      <c r="H55" s="274" t="s">
        <v>46</v>
      </c>
      <c r="I55" s="274"/>
      <c r="J55" s="274"/>
      <c r="K55" s="89" t="s">
        <v>181</v>
      </c>
      <c r="L55" s="89">
        <v>-20</v>
      </c>
      <c r="M55" s="218" t="s">
        <v>158</v>
      </c>
    </row>
    <row r="56" spans="1:13" s="31" customFormat="1" ht="33.75" thickBot="1" x14ac:dyDescent="0.25">
      <c r="A56" s="103">
        <v>11</v>
      </c>
      <c r="B56" s="104" t="s">
        <v>49</v>
      </c>
      <c r="C56" s="32" t="s">
        <v>44</v>
      </c>
      <c r="D56" s="18" t="s">
        <v>51</v>
      </c>
      <c r="E56" s="94" t="s">
        <v>50</v>
      </c>
      <c r="F56" s="159" t="s">
        <v>52</v>
      </c>
      <c r="G56" s="159"/>
      <c r="H56" s="279" t="s">
        <v>196</v>
      </c>
      <c r="I56" s="279"/>
      <c r="J56" s="279"/>
      <c r="K56" s="224" t="s">
        <v>181</v>
      </c>
      <c r="L56" s="224">
        <v>-35</v>
      </c>
      <c r="M56" s="225" t="s">
        <v>156</v>
      </c>
    </row>
    <row r="57" spans="1:13" ht="16.5" hidden="1" x14ac:dyDescent="0.25">
      <c r="A57" s="105"/>
      <c r="B57" s="106"/>
      <c r="C57" s="19"/>
      <c r="D57" s="15"/>
      <c r="E57" s="107"/>
      <c r="F57" s="167"/>
      <c r="G57" s="168"/>
      <c r="H57" s="169"/>
      <c r="I57" s="170"/>
      <c r="J57" s="171"/>
      <c r="K57" s="172"/>
      <c r="L57" s="173"/>
      <c r="M57" s="108"/>
    </row>
    <row r="58" spans="1:13" ht="16.5" hidden="1" x14ac:dyDescent="0.25">
      <c r="A58" s="109"/>
      <c r="B58" s="110"/>
      <c r="C58" s="13"/>
      <c r="D58" s="2"/>
      <c r="E58" s="90"/>
      <c r="F58" s="160"/>
      <c r="G58" s="161"/>
      <c r="H58" s="162"/>
      <c r="I58" s="163"/>
      <c r="J58" s="164"/>
      <c r="K58" s="165"/>
      <c r="L58" s="166"/>
      <c r="M58" s="108"/>
    </row>
    <row r="59" spans="1:13" ht="16.5" hidden="1" x14ac:dyDescent="0.25">
      <c r="A59" s="109"/>
      <c r="B59" s="110"/>
      <c r="C59" s="13"/>
      <c r="D59" s="2"/>
      <c r="E59" s="90"/>
      <c r="F59" s="160"/>
      <c r="G59" s="161"/>
      <c r="H59" s="162"/>
      <c r="I59" s="163"/>
      <c r="J59" s="164"/>
      <c r="K59" s="165"/>
      <c r="L59" s="166"/>
      <c r="M59" s="108"/>
    </row>
    <row r="60" spans="1:13" ht="16.5" hidden="1" x14ac:dyDescent="0.25">
      <c r="A60" s="109"/>
      <c r="B60" s="110"/>
      <c r="C60" s="13"/>
      <c r="D60" s="2"/>
      <c r="E60" s="90"/>
      <c r="F60" s="160"/>
      <c r="G60" s="161"/>
      <c r="H60" s="162"/>
      <c r="I60" s="163"/>
      <c r="J60" s="164"/>
      <c r="K60" s="165"/>
      <c r="L60" s="166"/>
      <c r="M60" s="108"/>
    </row>
    <row r="61" spans="1:13" ht="17.25" hidden="1" thickBot="1" x14ac:dyDescent="0.3">
      <c r="A61" s="111"/>
      <c r="B61" s="112"/>
      <c r="C61" s="17"/>
      <c r="D61" s="18"/>
      <c r="E61" s="94"/>
      <c r="F61" s="182"/>
      <c r="G61" s="183"/>
      <c r="H61" s="184"/>
      <c r="I61" s="185"/>
      <c r="J61" s="186"/>
      <c r="K61" s="187"/>
      <c r="L61" s="188"/>
      <c r="M61" s="108"/>
    </row>
    <row r="62" spans="1:13" ht="17.25" thickBot="1" x14ac:dyDescent="0.3">
      <c r="A62" s="108"/>
      <c r="B62" s="189" t="s">
        <v>154</v>
      </c>
      <c r="C62" s="190"/>
      <c r="D62" s="191"/>
      <c r="E62" s="113"/>
      <c r="F62" s="114"/>
      <c r="G62" s="115"/>
      <c r="H62" s="115"/>
      <c r="I62" s="116"/>
      <c r="J62" s="108"/>
      <c r="K62" s="108"/>
      <c r="L62" s="108"/>
      <c r="M62" s="108"/>
    </row>
    <row r="63" spans="1:13" ht="19.5" thickBot="1" x14ac:dyDescent="0.3">
      <c r="B63" s="39"/>
      <c r="C63" s="40"/>
      <c r="D63" s="41"/>
      <c r="E63" s="35"/>
      <c r="F63" s="36"/>
      <c r="G63" s="37"/>
      <c r="H63" s="37"/>
    </row>
    <row r="64" spans="1:13" ht="33.75" thickBot="1" x14ac:dyDescent="0.25">
      <c r="A64" s="192" t="s">
        <v>22</v>
      </c>
      <c r="B64" s="193"/>
      <c r="C64" s="42" t="s">
        <v>141</v>
      </c>
      <c r="D64" s="42" t="s">
        <v>142</v>
      </c>
      <c r="E64" s="42" t="s">
        <v>143</v>
      </c>
      <c r="F64" s="43"/>
      <c r="G64" s="43"/>
      <c r="H64" s="44"/>
      <c r="J64" s="117" t="s">
        <v>159</v>
      </c>
      <c r="K64" s="118" t="s">
        <v>160</v>
      </c>
      <c r="L64" s="119" t="s">
        <v>161</v>
      </c>
    </row>
    <row r="65" spans="1:12" ht="40.5" x14ac:dyDescent="0.2">
      <c r="A65" s="194" t="s">
        <v>23</v>
      </c>
      <c r="B65" s="195"/>
      <c r="C65" s="4">
        <v>8</v>
      </c>
      <c r="D65" s="4">
        <v>11</v>
      </c>
      <c r="E65" s="4">
        <v>7</v>
      </c>
      <c r="F65" s="43"/>
      <c r="G65" s="43"/>
      <c r="H65" s="45"/>
      <c r="I65" s="46"/>
      <c r="J65" s="120">
        <v>1</v>
      </c>
      <c r="K65" s="121" t="s">
        <v>162</v>
      </c>
      <c r="L65" s="122"/>
    </row>
    <row r="66" spans="1:12" ht="40.5" x14ac:dyDescent="0.2">
      <c r="A66" s="174" t="s">
        <v>24</v>
      </c>
      <c r="B66" s="175"/>
      <c r="C66" s="5">
        <v>4</v>
      </c>
      <c r="D66" s="5">
        <v>9</v>
      </c>
      <c r="E66" s="5"/>
      <c r="F66" s="43"/>
      <c r="G66" s="43"/>
      <c r="H66" s="45"/>
      <c r="I66" s="47"/>
      <c r="J66" s="123">
        <v>2</v>
      </c>
      <c r="K66" s="124" t="s">
        <v>163</v>
      </c>
      <c r="L66" s="125"/>
    </row>
    <row r="67" spans="1:12" ht="40.5" x14ac:dyDescent="0.2">
      <c r="A67" s="174" t="s">
        <v>25</v>
      </c>
      <c r="B67" s="175"/>
      <c r="C67" s="5">
        <v>1</v>
      </c>
      <c r="D67" s="5"/>
      <c r="E67" s="5">
        <v>1</v>
      </c>
      <c r="F67" s="43"/>
      <c r="G67" s="43"/>
      <c r="H67" s="45"/>
      <c r="I67" s="47"/>
      <c r="J67" s="126" t="s">
        <v>164</v>
      </c>
      <c r="K67" s="124" t="s">
        <v>165</v>
      </c>
      <c r="L67" s="125">
        <v>1</v>
      </c>
    </row>
    <row r="68" spans="1:12" ht="40.5" x14ac:dyDescent="0.2">
      <c r="A68" s="176" t="s">
        <v>26</v>
      </c>
      <c r="B68" s="177"/>
      <c r="C68" s="5">
        <v>3</v>
      </c>
      <c r="D68" s="5">
        <v>2</v>
      </c>
      <c r="E68" s="5">
        <v>6</v>
      </c>
      <c r="F68" s="43"/>
      <c r="G68" s="43"/>
      <c r="H68" s="45"/>
      <c r="I68" s="47"/>
      <c r="J68" s="126" t="s">
        <v>166</v>
      </c>
      <c r="K68" s="124" t="s">
        <v>167</v>
      </c>
      <c r="L68" s="125"/>
    </row>
    <row r="69" spans="1:12" ht="41.25" thickBot="1" x14ac:dyDescent="0.25">
      <c r="A69" s="178" t="s">
        <v>27</v>
      </c>
      <c r="B69" s="179"/>
      <c r="C69" s="5"/>
      <c r="D69" s="5"/>
      <c r="E69" s="5"/>
      <c r="F69" s="43"/>
      <c r="G69" s="43"/>
      <c r="H69" s="44"/>
      <c r="I69" s="47"/>
      <c r="J69" s="126" t="s">
        <v>168</v>
      </c>
      <c r="K69" s="124" t="s">
        <v>169</v>
      </c>
      <c r="L69" s="125"/>
    </row>
    <row r="70" spans="1:12" ht="40.5" x14ac:dyDescent="0.2">
      <c r="A70" s="180" t="s">
        <v>28</v>
      </c>
      <c r="B70" s="181"/>
      <c r="C70" s="6"/>
      <c r="D70" s="6"/>
      <c r="E70" s="6">
        <v>1</v>
      </c>
      <c r="F70" s="43"/>
      <c r="G70" s="43"/>
      <c r="H70" s="45"/>
      <c r="I70" s="47"/>
      <c r="J70" s="126" t="s">
        <v>170</v>
      </c>
      <c r="K70" s="124" t="s">
        <v>171</v>
      </c>
      <c r="L70" s="125"/>
    </row>
    <row r="71" spans="1:12" ht="40.5" x14ac:dyDescent="0.2">
      <c r="A71" s="174" t="s">
        <v>29</v>
      </c>
      <c r="B71" s="175"/>
      <c r="C71" s="5"/>
      <c r="D71" s="5"/>
      <c r="E71" s="5"/>
      <c r="F71" s="43"/>
      <c r="G71" s="43"/>
      <c r="H71" s="45"/>
      <c r="I71" s="47"/>
      <c r="J71" s="123">
        <v>3</v>
      </c>
      <c r="K71" s="124" t="s">
        <v>172</v>
      </c>
      <c r="L71" s="125"/>
    </row>
    <row r="72" spans="1:12" ht="60.75" x14ac:dyDescent="0.2">
      <c r="A72" s="174" t="s">
        <v>30</v>
      </c>
      <c r="B72" s="175"/>
      <c r="C72" s="5"/>
      <c r="D72" s="5"/>
      <c r="E72" s="5"/>
      <c r="F72" s="43"/>
      <c r="G72" s="43"/>
      <c r="H72" s="45"/>
      <c r="I72" s="47"/>
      <c r="J72" s="127">
        <v>4</v>
      </c>
      <c r="K72" s="124" t="s">
        <v>173</v>
      </c>
      <c r="L72" s="125"/>
    </row>
    <row r="73" spans="1:12" ht="21" thickBot="1" x14ac:dyDescent="0.25">
      <c r="A73" s="178" t="s">
        <v>31</v>
      </c>
      <c r="B73" s="179"/>
      <c r="C73" s="7"/>
      <c r="D73" s="7"/>
      <c r="E73" s="7"/>
      <c r="F73" s="36"/>
      <c r="G73" s="36"/>
      <c r="H73" s="45"/>
      <c r="I73" s="47"/>
      <c r="J73" s="127">
        <v>5</v>
      </c>
      <c r="K73" s="124" t="s">
        <v>174</v>
      </c>
      <c r="L73" s="125"/>
    </row>
    <row r="74" spans="1:12" ht="81.75" thickBot="1" x14ac:dyDescent="0.3">
      <c r="A74" s="206" t="s">
        <v>32</v>
      </c>
      <c r="B74" s="207"/>
      <c r="C74" s="49"/>
      <c r="D74" s="49"/>
      <c r="E74" s="10"/>
      <c r="F74" s="50"/>
      <c r="G74" s="50"/>
      <c r="H74" s="51"/>
      <c r="I74" s="47"/>
      <c r="J74" s="127">
        <v>6</v>
      </c>
      <c r="K74" s="124" t="s">
        <v>175</v>
      </c>
      <c r="L74" s="125"/>
    </row>
    <row r="75" spans="1:12" ht="41.25" thickBot="1" x14ac:dyDescent="0.25">
      <c r="A75" s="178" t="s">
        <v>31</v>
      </c>
      <c r="B75" s="179"/>
      <c r="C75" s="10"/>
      <c r="D75" s="10"/>
      <c r="E75" s="52"/>
      <c r="F75" s="36"/>
      <c r="G75" s="37"/>
      <c r="H75" s="37"/>
      <c r="I75" s="47"/>
      <c r="J75" s="127">
        <v>7</v>
      </c>
      <c r="K75" s="124" t="s">
        <v>176</v>
      </c>
      <c r="L75" s="125"/>
    </row>
    <row r="76" spans="1:12" ht="21" thickBot="1" x14ac:dyDescent="0.25">
      <c r="A76" s="208" t="s">
        <v>144</v>
      </c>
      <c r="B76" s="209"/>
      <c r="C76" s="52">
        <v>1</v>
      </c>
      <c r="D76" s="52"/>
      <c r="E76" s="10">
        <v>1</v>
      </c>
      <c r="F76" s="36"/>
      <c r="G76" s="37"/>
      <c r="H76" s="37"/>
      <c r="I76" s="47"/>
      <c r="J76" s="127">
        <v>8</v>
      </c>
      <c r="K76" s="124" t="s">
        <v>177</v>
      </c>
      <c r="L76" s="125">
        <v>2</v>
      </c>
    </row>
    <row r="77" spans="1:12" ht="43.5" customHeight="1" thickBot="1" x14ac:dyDescent="0.25">
      <c r="A77" s="210" t="s">
        <v>33</v>
      </c>
      <c r="B77" s="211"/>
      <c r="C77" s="16"/>
      <c r="D77" s="16"/>
      <c r="E77" s="9"/>
      <c r="F77" s="36"/>
      <c r="G77" s="37"/>
      <c r="H77" s="37"/>
      <c r="I77" s="47"/>
      <c r="J77" s="128">
        <v>9</v>
      </c>
      <c r="K77" s="129" t="s">
        <v>178</v>
      </c>
      <c r="L77" s="130">
        <v>6</v>
      </c>
    </row>
    <row r="78" spans="1:12" ht="36" customHeight="1" thickBot="1" x14ac:dyDescent="0.35">
      <c r="A78" s="196" t="s">
        <v>34</v>
      </c>
      <c r="B78" s="197"/>
      <c r="C78" s="53"/>
      <c r="D78" s="9"/>
      <c r="E78" s="16"/>
      <c r="F78" s="36"/>
      <c r="G78" s="37"/>
      <c r="H78" s="37"/>
      <c r="I78" s="47"/>
      <c r="J78" s="131"/>
      <c r="K78" s="132" t="s">
        <v>0</v>
      </c>
      <c r="L78" s="133">
        <f>SUM(L65:L77)</f>
        <v>9</v>
      </c>
    </row>
    <row r="79" spans="1:12" ht="31.5" customHeight="1" thickBot="1" x14ac:dyDescent="0.25">
      <c r="A79" s="198" t="s">
        <v>35</v>
      </c>
      <c r="B79" s="199"/>
      <c r="C79" s="10"/>
      <c r="D79" s="10"/>
      <c r="E79" s="10"/>
      <c r="F79" s="36"/>
      <c r="G79" s="37"/>
      <c r="H79" s="37"/>
      <c r="I79" s="47"/>
      <c r="J79" s="54"/>
      <c r="K79" s="55"/>
      <c r="L79" s="48"/>
    </row>
    <row r="80" spans="1:12" ht="33" customHeight="1" thickBot="1" x14ac:dyDescent="0.25">
      <c r="A80" s="200" t="s">
        <v>36</v>
      </c>
      <c r="B80" s="201"/>
      <c r="C80" s="56"/>
      <c r="D80" s="57"/>
      <c r="E80" s="8"/>
      <c r="H80" s="58"/>
      <c r="I80" s="59"/>
      <c r="J80" s="60"/>
      <c r="K80" s="48"/>
    </row>
    <row r="81" spans="1:12" ht="17.25" thickBot="1" x14ac:dyDescent="0.25">
      <c r="A81" s="11"/>
      <c r="B81" s="12" t="s">
        <v>0</v>
      </c>
      <c r="C81" s="14">
        <f>C65+C70+C74+C76+C77+C78+C79+C80</f>
        <v>9</v>
      </c>
      <c r="D81" s="14">
        <f>D65+D70+D74+D76+D77+D78+D79+D80</f>
        <v>11</v>
      </c>
      <c r="E81" s="10">
        <v>9</v>
      </c>
      <c r="H81" s="58"/>
      <c r="I81" s="61"/>
    </row>
    <row r="82" spans="1:12" x14ac:dyDescent="0.3">
      <c r="I82" s="61"/>
    </row>
    <row r="83" spans="1:12" ht="37.5" x14ac:dyDescent="0.3">
      <c r="B83" s="202" t="s">
        <v>37</v>
      </c>
      <c r="C83" s="203"/>
      <c r="D83" s="64" t="s">
        <v>145</v>
      </c>
      <c r="E83" s="64" t="s">
        <v>146</v>
      </c>
      <c r="F83" s="65"/>
      <c r="G83" s="65"/>
      <c r="H83" s="65"/>
    </row>
    <row r="84" spans="1:12" x14ac:dyDescent="0.2">
      <c r="B84" s="202"/>
      <c r="C84" s="203"/>
      <c r="D84" s="66">
        <f>I17+I22+I28+I34+I43+I37</f>
        <v>671.7</v>
      </c>
      <c r="E84" s="66">
        <v>775.7</v>
      </c>
      <c r="G84" s="67"/>
      <c r="H84" s="67"/>
    </row>
    <row r="85" spans="1:12" x14ac:dyDescent="0.2">
      <c r="B85" s="68"/>
      <c r="C85" s="69"/>
      <c r="D85" s="70"/>
      <c r="E85" s="70"/>
      <c r="G85" s="67"/>
      <c r="H85" s="67"/>
      <c r="J85" s="71"/>
      <c r="K85" s="72"/>
      <c r="L85" s="73"/>
    </row>
    <row r="86" spans="1:12" ht="37.5" x14ac:dyDescent="0.3">
      <c r="B86" s="204" t="s">
        <v>147</v>
      </c>
      <c r="C86" s="205"/>
      <c r="D86" s="64" t="s">
        <v>148</v>
      </c>
      <c r="E86" s="64" t="s">
        <v>149</v>
      </c>
      <c r="G86" s="67"/>
      <c r="H86" s="67"/>
      <c r="J86" s="71"/>
      <c r="K86" s="72"/>
      <c r="L86" s="73"/>
    </row>
    <row r="87" spans="1:12" x14ac:dyDescent="0.2">
      <c r="B87" s="204"/>
      <c r="C87" s="205"/>
      <c r="D87" s="74">
        <f>H17+H22+H28+H43+H34+H37</f>
        <v>9.583333333333334E-2</v>
      </c>
      <c r="E87" s="74">
        <v>0.1173611111111111</v>
      </c>
      <c r="G87" s="67"/>
      <c r="H87" s="67"/>
      <c r="J87" s="71"/>
      <c r="K87" s="72"/>
      <c r="L87" s="73"/>
    </row>
    <row r="92" spans="1:12" x14ac:dyDescent="0.3">
      <c r="H92" s="20"/>
    </row>
    <row r="93" spans="1:12" x14ac:dyDescent="0.3">
      <c r="H93" s="20"/>
    </row>
  </sheetData>
  <mergeCells count="105">
    <mergeCell ref="A78:B78"/>
    <mergeCell ref="A79:B79"/>
    <mergeCell ref="A80:B80"/>
    <mergeCell ref="B83:C84"/>
    <mergeCell ref="B86:C8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F61:G61"/>
    <mergeCell ref="H61:J61"/>
    <mergeCell ref="K61:L61"/>
    <mergeCell ref="B62:D62"/>
    <mergeCell ref="A64:B64"/>
    <mergeCell ref="A65:B65"/>
    <mergeCell ref="F59:G59"/>
    <mergeCell ref="H59:J59"/>
    <mergeCell ref="K59:L59"/>
    <mergeCell ref="F60:G60"/>
    <mergeCell ref="H60:J60"/>
    <mergeCell ref="K60:L60"/>
    <mergeCell ref="F57:G57"/>
    <mergeCell ref="H57:J57"/>
    <mergeCell ref="K57:L57"/>
    <mergeCell ref="F58:G58"/>
    <mergeCell ref="H58:J58"/>
    <mergeCell ref="K58:L58"/>
    <mergeCell ref="F52:G52"/>
    <mergeCell ref="H52:J52"/>
    <mergeCell ref="F49:G49"/>
    <mergeCell ref="H49:J49"/>
    <mergeCell ref="F50:G50"/>
    <mergeCell ref="H50:J50"/>
    <mergeCell ref="F55:G55"/>
    <mergeCell ref="H55:J55"/>
    <mergeCell ref="F56:G56"/>
    <mergeCell ref="H56:J56"/>
    <mergeCell ref="F53:G53"/>
    <mergeCell ref="H53:J53"/>
    <mergeCell ref="F54:G54"/>
    <mergeCell ref="H54:J54"/>
    <mergeCell ref="F47:G47"/>
    <mergeCell ref="H47:J47"/>
    <mergeCell ref="F48:G48"/>
    <mergeCell ref="H48:J48"/>
    <mergeCell ref="F45:G45"/>
    <mergeCell ref="H45:J45"/>
    <mergeCell ref="F46:G46"/>
    <mergeCell ref="H46:J46"/>
    <mergeCell ref="F51:G51"/>
    <mergeCell ref="H51:J51"/>
    <mergeCell ref="A35:N35"/>
    <mergeCell ref="A37:G37"/>
    <mergeCell ref="A43:G43"/>
    <mergeCell ref="A44:L44"/>
    <mergeCell ref="A28:G28"/>
    <mergeCell ref="A31:A32"/>
    <mergeCell ref="B31:B32"/>
    <mergeCell ref="C31:C32"/>
    <mergeCell ref="E31:E32"/>
    <mergeCell ref="J31:J32"/>
    <mergeCell ref="K31:K32"/>
    <mergeCell ref="L31:L32"/>
    <mergeCell ref="N31:N32"/>
    <mergeCell ref="A17:G17"/>
    <mergeCell ref="A22:G22"/>
    <mergeCell ref="H5:H6"/>
    <mergeCell ref="I5:I6"/>
    <mergeCell ref="J5:J6"/>
    <mergeCell ref="K5:K6"/>
    <mergeCell ref="L5:L6"/>
    <mergeCell ref="M5:M6"/>
    <mergeCell ref="A34:G34"/>
    <mergeCell ref="O5:O6"/>
    <mergeCell ref="A8:O8"/>
    <mergeCell ref="A38:O38"/>
    <mergeCell ref="A29:O29"/>
    <mergeCell ref="A23:O23"/>
    <mergeCell ref="A18:O18"/>
    <mergeCell ref="O31:O3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A25:A26"/>
    <mergeCell ref="B25:B26"/>
    <mergeCell ref="C25:C26"/>
    <mergeCell ref="J25:J26"/>
    <mergeCell ref="L25:L26"/>
    <mergeCell ref="N25:N26"/>
    <mergeCell ref="N5:N6"/>
  </mergeCells>
  <pageMargins left="0" right="0" top="0" bottom="0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2022-12-26T02:50:28Z</cp:lastPrinted>
  <dcterms:created xsi:type="dcterms:W3CDTF">2018-03-27T02:17:58Z</dcterms:created>
  <dcterms:modified xsi:type="dcterms:W3CDTF">2023-01-26T04:49:52Z</dcterms:modified>
</cp:coreProperties>
</file>