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50" i="1" l="1"/>
  <c r="D50" i="1"/>
  <c r="I27" i="1" l="1"/>
  <c r="H27" i="1"/>
  <c r="I24" i="1"/>
  <c r="H24" i="1"/>
  <c r="I18" i="1"/>
  <c r="H18" i="1"/>
</calcChain>
</file>

<file path=xl/sharedStrings.xml><?xml version="1.0" encoding="utf-8"?>
<sst xmlns="http://schemas.openxmlformats.org/spreadsheetml/2006/main" count="209" uniqueCount="148">
  <si>
    <t>Ведомость состояния электрооборудования АО "Юграэнерго"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</si>
  <si>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</si>
  <si>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</si>
  <si>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</si>
  <si>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</si>
  <si>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</si>
  <si>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</si>
  <si>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</si>
  <si>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</si>
  <si>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</si>
  <si>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</si>
  <si>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</si>
  <si>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</si>
  <si>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</si>
  <si>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t, ˚C</t>
  </si>
  <si>
    <t>Откл.</t>
  </si>
  <si>
    <t>Вкл.</t>
  </si>
  <si>
    <t>Березовский район</t>
  </si>
  <si>
    <t>АО "Юграэнерго"</t>
  </si>
  <si>
    <t>МТЗ</t>
  </si>
  <si>
    <t>Березовский р-н д.Анеево</t>
  </si>
  <si>
    <t>2 ДГА</t>
  </si>
  <si>
    <t>-</t>
  </si>
  <si>
    <t>1 ДГА</t>
  </si>
  <si>
    <t>ИТОГО:</t>
  </si>
  <si>
    <t>Ханты-Мансийский район</t>
  </si>
  <si>
    <t>Отключен персоналом</t>
  </si>
  <si>
    <t>Ханты-Мансийски   р-н. п.Согом</t>
  </si>
  <si>
    <t xml:space="preserve">2 ДГА </t>
  </si>
  <si>
    <t>САЗ 
по перегрузу</t>
  </si>
  <si>
    <t>Нижневартовский район</t>
  </si>
  <si>
    <t>Оборудование</t>
  </si>
  <si>
    <t>Отказ генераторных установок -</t>
  </si>
  <si>
    <t>код</t>
  </si>
  <si>
    <t>По видам нарушений:</t>
  </si>
  <si>
    <t>Количество</t>
  </si>
  <si>
    <t xml:space="preserve">неиспарвности ДВС - </t>
  </si>
  <si>
    <t xml:space="preserve">Ошибочные действия оперативного персонала </t>
  </si>
  <si>
    <t xml:space="preserve">неисправности СГ - </t>
  </si>
  <si>
    <t>Дефект ремонта (монтажа):</t>
  </si>
  <si>
    <t>неисправности в системе автоматики -</t>
  </si>
  <si>
    <t>2.1.</t>
  </si>
  <si>
    <t>Дефект изготовления (заводской дефект)</t>
  </si>
  <si>
    <t>перегруз (превышение мощности) -</t>
  </si>
  <si>
    <t>2.2.</t>
  </si>
  <si>
    <t>Дефекты монтажно-наладочных работ</t>
  </si>
  <si>
    <t>Отключение ВЛ  -</t>
  </si>
  <si>
    <t>2.3.</t>
  </si>
  <si>
    <t>Дефекты ремонтных работ</t>
  </si>
  <si>
    <t>атмосферные воздействия -</t>
  </si>
  <si>
    <t>2.4.</t>
  </si>
  <si>
    <t xml:space="preserve">Дефекты строительных работ </t>
  </si>
  <si>
    <t xml:space="preserve">падение деревьев  - </t>
  </si>
  <si>
    <t>Воздействие посторонних лиц</t>
  </si>
  <si>
    <t>по вине сторонних лиц  -</t>
  </si>
  <si>
    <t>Ложное срабатывание системы аварийной защиты</t>
  </si>
  <si>
    <t xml:space="preserve">Отключение КЛ  - </t>
  </si>
  <si>
    <t>Погодные условия</t>
  </si>
  <si>
    <t>Некачесвенное выполнения технического обслуживания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</si>
  <si>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</si>
  <si>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Воздействие природных явлений</t>
  </si>
  <si>
    <t>Пожар (возгорание, задымление)   -</t>
  </si>
  <si>
    <t>Прочее</t>
  </si>
  <si>
    <t>Причина не установлена   -</t>
  </si>
  <si>
    <t xml:space="preserve">Износ оборудования (комплектующих) </t>
  </si>
  <si>
    <t>Ошибка персонала   -</t>
  </si>
  <si>
    <t>Суммарный недоотпуск составил -</t>
  </si>
  <si>
    <t>Суммарное время ограничения -</t>
  </si>
  <si>
    <t>за период с 00:00 01.07.18 до 24:00 31.07.18</t>
  </si>
  <si>
    <t>САЗ 
по перегреву</t>
  </si>
  <si>
    <t>06.07.2018 14:20</t>
  </si>
  <si>
    <t>06.07.2018 14:25</t>
  </si>
  <si>
    <t>09.07.2018 13:25</t>
  </si>
  <si>
    <t>09.07.2018 13:35</t>
  </si>
  <si>
    <t>10.07.2018 16:50</t>
  </si>
  <si>
    <t>10.07.2018 17:00</t>
  </si>
  <si>
    <t>10.07.2018 18:15</t>
  </si>
  <si>
    <t>10.07.2018 18:18</t>
  </si>
  <si>
    <t>14.07.2018 12:45</t>
  </si>
  <si>
    <t>14.07.2018 12:55</t>
  </si>
  <si>
    <t>Березовский р-н с.Няксимволь</t>
  </si>
  <si>
    <t>3 ДГА</t>
  </si>
  <si>
    <t>САЗ 4390-"давление 2", "I&gt;Q"</t>
  </si>
  <si>
    <t>22.07.2018 03:55</t>
  </si>
  <si>
    <t>22.07.2018 04:05</t>
  </si>
  <si>
    <t>САЗ 7570- "EIC Ошибка связи"</t>
  </si>
  <si>
    <t>23.07.2018 04:10</t>
  </si>
  <si>
    <t>23.07.2018 04:20</t>
  </si>
  <si>
    <t>Березовский р-н с.Кимкьясуй</t>
  </si>
  <si>
    <t xml:space="preserve">САЗ </t>
  </si>
  <si>
    <t>23.07.2018 23:20</t>
  </si>
  <si>
    <t>23.07.2018 23:25</t>
  </si>
  <si>
    <t>29.07.2018 08:20</t>
  </si>
  <si>
    <t>29.07.2018 08:40</t>
  </si>
  <si>
    <t>Обрыв приводного ремня вентилятора</t>
  </si>
  <si>
    <t>06.07.2018 14:01</t>
  </si>
  <si>
    <t>06.07.2018 14:05</t>
  </si>
  <si>
    <t>Ханты-Мансийский р-н, с.Елизарово</t>
  </si>
  <si>
    <t>САЗ 
№7570 -неисправность связи</t>
  </si>
  <si>
    <t>15.07.2018 13:12</t>
  </si>
  <si>
    <t>15.07.2018 13:17</t>
  </si>
  <si>
    <t>Ханты-Мансийски   р-н. п.Кирпичный</t>
  </si>
  <si>
    <t>ТП (18-5054) 
АВ-0,4кВ ДЭС</t>
  </si>
  <si>
    <t>18.07.2018 13:44</t>
  </si>
  <si>
    <t>18.07.2018 14:07</t>
  </si>
  <si>
    <t>Неблагоприятные погодные условия (сильный ветер). Выполнен осмотр ВЛ,замечаний нет.</t>
  </si>
  <si>
    <t>Ханты-Мансийски   р-н. п.Елизарово</t>
  </si>
  <si>
    <t>20.07.2018 09:25</t>
  </si>
  <si>
    <t>20.07.2018 09:28</t>
  </si>
  <si>
    <t>Нижневартовский р-н с.Корлики</t>
  </si>
  <si>
    <t>САЗ -              "потеря связи"</t>
  </si>
  <si>
    <t>29.07.2018 04:35</t>
  </si>
  <si>
    <t>29.07.2018 05:05</t>
  </si>
  <si>
    <t>Ошибки квитированы, запуск на х.х., под нагрузку - замечаний нет.</t>
  </si>
  <si>
    <t>Количество
июль 2018</t>
  </si>
  <si>
    <t>Количество
июль 2017</t>
  </si>
  <si>
    <t>ПРИЧИНЫ ТЕХНОЛОГИЧЕСКИХ НАРУШЕНИЙ ЗА ИЮЛЬ 2018 ГОДА</t>
  </si>
  <si>
    <t>июль 2018
кВт*ч</t>
  </si>
  <si>
    <t>июль 2017
кВт*ч</t>
  </si>
  <si>
    <t>июль 2018
чч:мм</t>
  </si>
  <si>
    <t>июль 2017
чч:мм</t>
  </si>
  <si>
    <t>Дефект измерения старого контроллера управления GC-1F (корозия на плате)</t>
  </si>
  <si>
    <t>Код-2.1 Дефект изготовления (заводской дефект).</t>
  </si>
  <si>
    <t>Замена контроллера (Выполнено)</t>
  </si>
  <si>
    <t>Неккоректная работа ПУ. 
Аналоговая ошибка работы ДВС.</t>
  </si>
  <si>
    <t>Код 4 -Ложное срабатывание системы аварийной защиты</t>
  </si>
  <si>
    <t>Запланирован выезд Ушкова 06.08.2018, для снятия аналоговых ошибок на сигнал и останов.</t>
  </si>
  <si>
    <t>Схлёст проводов ф.№1"Лесная, Садовая", ф.№4 "ул.освещение" от ТП№2</t>
  </si>
  <si>
    <t>Код 9 - Износ оборудования (комплектующих)
В следствии наклона опоры  произошел срыв изолятора</t>
  </si>
  <si>
    <t>Изолятор востановлен (опора будет выправлена в рамках реконструкции ВЛ 04 кВ)</t>
  </si>
  <si>
    <t xml:space="preserve">Несиправность автоматического выключателя генератора. </t>
  </si>
  <si>
    <t>Код-2.1 Дефект изготовления (заводской дефект)</t>
  </si>
  <si>
    <t>Выполнена замена АВ-0,4кВ.</t>
  </si>
  <si>
    <t>По Приказу о повышении надежности будут преобретаться оригинальные ремни.</t>
  </si>
  <si>
    <t>Резкий наброс нагрузки.</t>
  </si>
  <si>
    <t xml:space="preserve">Код -8 Прочее
ДГА фактически периодически работает в летнее время под 100% загрузкой из-за колебния потребляемой мощности. </t>
  </si>
  <si>
    <t>Необходимо изменение режимных карт на ДГУ в летний период.</t>
  </si>
  <si>
    <t>Неисправность в ПУ, параллельной связи.</t>
  </si>
  <si>
    <t>Получены следующие рекомендации от ДВК электро:
1. Замена ПУ.
2.Откат ПО.
Выполнено:  установленна предыдущая версия ПО.</t>
  </si>
  <si>
    <t>Код 7 -Воздействие природных явлений
Продольно поперечный наклон опор. Возможно произошел схлест проводов.</t>
  </si>
  <si>
    <t>Требуется выправка опор.</t>
  </si>
  <si>
    <t>Неисправность в реле управления стартера.</t>
  </si>
  <si>
    <t>Код 9 -Прочее</t>
  </si>
  <si>
    <t>Выполнена протяжка вторичных цепей.
Установлена на сигнал действие ошибки №7570.</t>
  </si>
  <si>
    <t>Код-2.1 Дефект изготовления (заводской дефект).
Особенность работы оборудования, по сообщению производителя, не являющееся технологическим нарушением</t>
  </si>
  <si>
    <t>По согласованию с производителем, запланировано отключение сигнализации и работа защиты для кода 7570</t>
  </si>
  <si>
    <t>Контактный тел.: 8(3467) 379303 доб.132</t>
  </si>
  <si>
    <t>Исполнитель : Ефремов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</si>
</sst>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h]:mm:ss;@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</cellStyleXfs>
  <cellXfs count="12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3" xfId="4" applyFont="1" applyFill="1" applyBorder="1" applyAlignment="1">
      <alignment horizontal="center" vertical="center" wrapText="1"/>
    </xf>
    <xf numFmtId="0" fontId="14" fillId="2" borderId="14" xfId="4" applyFont="1" applyFill="1" applyBorder="1" applyAlignment="1">
      <alignment horizontal="center" vertical="center" wrapText="1"/>
    </xf>
    <xf numFmtId="0" fontId="13" fillId="2" borderId="15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" fillId="0" borderId="19" xfId="4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vertical="center" wrapText="1"/>
    </xf>
    <xf numFmtId="0" fontId="15" fillId="0" borderId="20" xfId="4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20" fontId="7" fillId="0" borderId="0" xfId="0" applyNumberFormat="1" applyFont="1" applyFill="1" applyBorder="1" applyAlignment="1">
      <alignment horizontal="left" vertical="center" wrapText="1"/>
    </xf>
    <xf numFmtId="2" fontId="4" fillId="0" borderId="19" xfId="4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0" fontId="6" fillId="2" borderId="0" xfId="5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6" fillId="8" borderId="5" xfId="0" applyFont="1" applyFill="1" applyBorder="1" applyAlignment="1">
      <alignment vertical="center" wrapText="1"/>
    </xf>
    <xf numFmtId="0" fontId="16" fillId="8" borderId="8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left" vertical="center" wrapText="1"/>
    </xf>
    <xf numFmtId="0" fontId="16" fillId="9" borderId="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0" borderId="29" xfId="4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5" fillId="0" borderId="0" xfId="4" applyFont="1" applyFill="1" applyBorder="1" applyAlignment="1">
      <alignment horizontal="right" vertical="center" wrapText="1"/>
    </xf>
    <xf numFmtId="0" fontId="15" fillId="0" borderId="23" xfId="4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Border="1"/>
    <xf numFmtId="14" fontId="24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14" fontId="24" fillId="0" borderId="32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1" xfId="4"/>
    <cellStyle name="Обычный 12 2" xfId="3"/>
    <cellStyle name="Обычный 14 2" xfId="2"/>
    <cellStyle name="Обычный 3" xfId="5"/>
    <cellStyle name="Обычный_Отклонения от норм сх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29" zoomScale="60" zoomScaleNormal="60" workbookViewId="0">
      <selection activeCell="K51" sqref="K51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30" customWidth="1"/>
    <col min="9" max="9" width="14" style="81" customWidth="1"/>
    <col min="10" max="12" width="56.85546875" style="1" customWidth="1"/>
    <col min="13" max="13" width="20.28515625" style="1" customWidth="1"/>
    <col min="14" max="14" width="14.5703125" style="1" customWidth="1"/>
    <col min="15" max="15" width="28.42578125" style="1" customWidth="1"/>
    <col min="16" max="16384" width="9.140625" style="1"/>
  </cols>
  <sheetData>
    <row r="1" spans="1:15" ht="15.75" x14ac:dyDescent="0.25">
      <c r="B1" s="2"/>
      <c r="C1" s="2"/>
      <c r="D1" s="2"/>
      <c r="E1" s="2"/>
      <c r="F1" s="2"/>
      <c r="G1" s="2"/>
      <c r="H1" s="3"/>
      <c r="I1" s="4"/>
      <c r="J1" s="103"/>
      <c r="K1" s="103"/>
      <c r="L1" s="103"/>
      <c r="M1" s="103"/>
      <c r="N1" s="103"/>
    </row>
    <row r="2" spans="1:15" ht="20.25" customHeight="1" x14ac:dyDescent="0.3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5" ht="20.25" customHeight="1" x14ac:dyDescent="0.2">
      <c r="A3" s="105" t="s">
        <v>68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5" ht="20.25" customHeight="1" x14ac:dyDescent="0.2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5" ht="12.75" customHeight="1" x14ac:dyDescent="0.2">
      <c r="A5" s="101" t="s">
        <v>2</v>
      </c>
      <c r="B5" s="101" t="s">
        <v>3</v>
      </c>
      <c r="C5" s="101" t="s">
        <v>4</v>
      </c>
      <c r="D5" s="101" t="s">
        <v>5</v>
      </c>
      <c r="E5" s="101" t="s">
        <v>6</v>
      </c>
      <c r="F5" s="101" t="s">
        <v>7</v>
      </c>
      <c r="G5" s="101"/>
      <c r="H5" s="107" t="s">
        <v>8</v>
      </c>
      <c r="I5" s="108" t="s">
        <v>9</v>
      </c>
      <c r="J5" s="101" t="s">
        <v>10</v>
      </c>
      <c r="K5" s="101" t="s">
        <v>11</v>
      </c>
      <c r="L5" s="101" t="s">
        <v>12</v>
      </c>
      <c r="M5" s="101" t="s">
        <v>13</v>
      </c>
      <c r="N5" s="101" t="s">
        <v>14</v>
      </c>
    </row>
    <row r="6" spans="1:15" x14ac:dyDescent="0.2">
      <c r="A6" s="101"/>
      <c r="B6" s="101"/>
      <c r="C6" s="101"/>
      <c r="D6" s="101"/>
      <c r="E6" s="101"/>
      <c r="F6" s="93" t="s">
        <v>15</v>
      </c>
      <c r="G6" s="93" t="s">
        <v>16</v>
      </c>
      <c r="H6" s="107"/>
      <c r="I6" s="108"/>
      <c r="J6" s="101"/>
      <c r="K6" s="101"/>
      <c r="L6" s="101"/>
      <c r="M6" s="101"/>
      <c r="N6" s="101"/>
    </row>
    <row r="7" spans="1:15" x14ac:dyDescent="0.2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</row>
    <row r="8" spans="1:15" ht="23.25" customHeight="1" x14ac:dyDescent="0.2">
      <c r="A8" s="102" t="s">
        <v>17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5"/>
    </row>
    <row r="9" spans="1:15" ht="37.5" x14ac:dyDescent="0.2">
      <c r="A9" s="6">
        <v>1</v>
      </c>
      <c r="B9" s="7" t="s">
        <v>18</v>
      </c>
      <c r="C9" s="8" t="s">
        <v>20</v>
      </c>
      <c r="D9" s="92" t="s">
        <v>21</v>
      </c>
      <c r="E9" s="92" t="s">
        <v>69</v>
      </c>
      <c r="F9" s="9" t="s">
        <v>70</v>
      </c>
      <c r="G9" s="9" t="s">
        <v>71</v>
      </c>
      <c r="H9" s="14">
        <v>3.472222222222222E-3</v>
      </c>
      <c r="I9" s="10">
        <v>2</v>
      </c>
      <c r="J9" s="13" t="s">
        <v>121</v>
      </c>
      <c r="K9" s="6" t="s">
        <v>122</v>
      </c>
      <c r="L9" s="6" t="s">
        <v>123</v>
      </c>
      <c r="M9" s="12">
        <v>120</v>
      </c>
      <c r="N9" s="92">
        <v>12</v>
      </c>
    </row>
    <row r="10" spans="1:15" ht="37.5" x14ac:dyDescent="0.2">
      <c r="A10" s="6">
        <v>2</v>
      </c>
      <c r="B10" s="7" t="s">
        <v>18</v>
      </c>
      <c r="C10" s="8" t="s">
        <v>20</v>
      </c>
      <c r="D10" s="92" t="s">
        <v>21</v>
      </c>
      <c r="E10" s="92" t="s">
        <v>69</v>
      </c>
      <c r="F10" s="9" t="s">
        <v>72</v>
      </c>
      <c r="G10" s="9" t="s">
        <v>73</v>
      </c>
      <c r="H10" s="14">
        <v>6.9444444444444441E-3</v>
      </c>
      <c r="I10" s="10">
        <v>2</v>
      </c>
      <c r="J10" s="13" t="s">
        <v>121</v>
      </c>
      <c r="K10" s="6" t="s">
        <v>122</v>
      </c>
      <c r="L10" s="6" t="s">
        <v>123</v>
      </c>
      <c r="M10" s="12">
        <v>127</v>
      </c>
      <c r="N10" s="92">
        <v>25</v>
      </c>
    </row>
    <row r="11" spans="1:15" ht="37.5" x14ac:dyDescent="0.2">
      <c r="A11" s="6">
        <v>3</v>
      </c>
      <c r="B11" s="7" t="s">
        <v>18</v>
      </c>
      <c r="C11" s="8" t="s">
        <v>20</v>
      </c>
      <c r="D11" s="92" t="s">
        <v>21</v>
      </c>
      <c r="E11" s="92" t="s">
        <v>69</v>
      </c>
      <c r="F11" s="9" t="s">
        <v>74</v>
      </c>
      <c r="G11" s="9" t="s">
        <v>75</v>
      </c>
      <c r="H11" s="14">
        <v>6.9444444444444441E-3</v>
      </c>
      <c r="I11" s="10">
        <v>2</v>
      </c>
      <c r="J11" s="13" t="s">
        <v>121</v>
      </c>
      <c r="K11" s="6" t="s">
        <v>122</v>
      </c>
      <c r="L11" s="6" t="s">
        <v>123</v>
      </c>
      <c r="M11" s="12">
        <v>127</v>
      </c>
      <c r="N11" s="92">
        <v>15</v>
      </c>
    </row>
    <row r="12" spans="1:15" ht="37.5" x14ac:dyDescent="0.2">
      <c r="A12" s="6">
        <v>4</v>
      </c>
      <c r="B12" s="7" t="s">
        <v>18</v>
      </c>
      <c r="C12" s="8" t="s">
        <v>20</v>
      </c>
      <c r="D12" s="92" t="s">
        <v>21</v>
      </c>
      <c r="E12" s="92" t="s">
        <v>69</v>
      </c>
      <c r="F12" s="9" t="s">
        <v>76</v>
      </c>
      <c r="G12" s="9" t="s">
        <v>77</v>
      </c>
      <c r="H12" s="14">
        <v>2.0833333333333333E-3</v>
      </c>
      <c r="I12" s="10">
        <v>1</v>
      </c>
      <c r="J12" s="13" t="s">
        <v>121</v>
      </c>
      <c r="K12" s="6" t="s">
        <v>122</v>
      </c>
      <c r="L12" s="6" t="s">
        <v>123</v>
      </c>
      <c r="M12" s="12">
        <v>127</v>
      </c>
      <c r="N12" s="92">
        <v>15</v>
      </c>
    </row>
    <row r="13" spans="1:15" ht="37.5" x14ac:dyDescent="0.2">
      <c r="A13" s="6">
        <v>5</v>
      </c>
      <c r="B13" s="7" t="s">
        <v>18</v>
      </c>
      <c r="C13" s="8" t="s">
        <v>20</v>
      </c>
      <c r="D13" s="92" t="s">
        <v>21</v>
      </c>
      <c r="E13" s="92" t="s">
        <v>69</v>
      </c>
      <c r="F13" s="9" t="s">
        <v>78</v>
      </c>
      <c r="G13" s="9" t="s">
        <v>79</v>
      </c>
      <c r="H13" s="14">
        <v>6.9444444444444441E-3</v>
      </c>
      <c r="I13" s="10">
        <v>2</v>
      </c>
      <c r="J13" s="13" t="s">
        <v>121</v>
      </c>
      <c r="K13" s="6" t="s">
        <v>122</v>
      </c>
      <c r="L13" s="6" t="s">
        <v>123</v>
      </c>
      <c r="M13" s="12">
        <v>127</v>
      </c>
      <c r="N13" s="92">
        <v>40</v>
      </c>
    </row>
    <row r="14" spans="1:15" ht="56.25" x14ac:dyDescent="0.2">
      <c r="A14" s="6">
        <v>6</v>
      </c>
      <c r="B14" s="7" t="s">
        <v>18</v>
      </c>
      <c r="C14" s="8" t="s">
        <v>80</v>
      </c>
      <c r="D14" s="92" t="s">
        <v>81</v>
      </c>
      <c r="E14" s="18" t="s">
        <v>82</v>
      </c>
      <c r="F14" s="9" t="s">
        <v>83</v>
      </c>
      <c r="G14" s="9" t="s">
        <v>84</v>
      </c>
      <c r="H14" s="14">
        <v>6.9444444444444441E-3</v>
      </c>
      <c r="I14" s="10">
        <v>14</v>
      </c>
      <c r="J14" s="13" t="s">
        <v>124</v>
      </c>
      <c r="K14" s="6" t="s">
        <v>125</v>
      </c>
      <c r="L14" s="6" t="s">
        <v>126</v>
      </c>
      <c r="M14" s="12">
        <v>551</v>
      </c>
      <c r="N14" s="92">
        <v>15</v>
      </c>
    </row>
    <row r="15" spans="1:15" ht="63" x14ac:dyDescent="0.2">
      <c r="A15" s="6">
        <v>7</v>
      </c>
      <c r="B15" s="7" t="s">
        <v>18</v>
      </c>
      <c r="C15" s="8" t="s">
        <v>80</v>
      </c>
      <c r="D15" s="92" t="s">
        <v>81</v>
      </c>
      <c r="E15" s="18" t="s">
        <v>85</v>
      </c>
      <c r="F15" s="9" t="s">
        <v>86</v>
      </c>
      <c r="G15" s="9" t="s">
        <v>87</v>
      </c>
      <c r="H15" s="14">
        <v>6.9444444444444441E-3</v>
      </c>
      <c r="I15" s="10">
        <v>11</v>
      </c>
      <c r="J15" s="11" t="s">
        <v>127</v>
      </c>
      <c r="K15" s="6" t="s">
        <v>128</v>
      </c>
      <c r="L15" s="6" t="s">
        <v>129</v>
      </c>
      <c r="M15" s="12">
        <v>551</v>
      </c>
      <c r="N15" s="92">
        <v>15</v>
      </c>
    </row>
    <row r="16" spans="1:15" ht="37.5" x14ac:dyDescent="0.2">
      <c r="A16" s="6">
        <v>8</v>
      </c>
      <c r="B16" s="7" t="s">
        <v>18</v>
      </c>
      <c r="C16" s="8" t="s">
        <v>88</v>
      </c>
      <c r="D16" s="92" t="s">
        <v>23</v>
      </c>
      <c r="E16" s="92" t="s">
        <v>89</v>
      </c>
      <c r="F16" s="9" t="s">
        <v>90</v>
      </c>
      <c r="G16" s="9" t="s">
        <v>91</v>
      </c>
      <c r="H16" s="14">
        <v>3.472222222222222E-3</v>
      </c>
      <c r="I16" s="10">
        <v>2</v>
      </c>
      <c r="J16" s="13" t="s">
        <v>130</v>
      </c>
      <c r="K16" s="6" t="s">
        <v>131</v>
      </c>
      <c r="L16" s="6" t="s">
        <v>132</v>
      </c>
      <c r="M16" s="12">
        <v>114</v>
      </c>
      <c r="N16" s="92">
        <v>20</v>
      </c>
    </row>
    <row r="17" spans="1:14" ht="37.5" x14ac:dyDescent="0.2">
      <c r="A17" s="6">
        <v>9</v>
      </c>
      <c r="B17" s="7" t="s">
        <v>18</v>
      </c>
      <c r="C17" s="8" t="s">
        <v>88</v>
      </c>
      <c r="D17" s="92" t="s">
        <v>23</v>
      </c>
      <c r="E17" s="92" t="s">
        <v>26</v>
      </c>
      <c r="F17" s="9" t="s">
        <v>92</v>
      </c>
      <c r="G17" s="9" t="s">
        <v>93</v>
      </c>
      <c r="H17" s="14">
        <v>1.3888888888888888E-2</v>
      </c>
      <c r="I17" s="10">
        <v>3</v>
      </c>
      <c r="J17" s="13" t="s">
        <v>94</v>
      </c>
      <c r="K17" s="6" t="s">
        <v>122</v>
      </c>
      <c r="L17" s="6" t="s">
        <v>133</v>
      </c>
      <c r="M17" s="12">
        <v>114</v>
      </c>
      <c r="N17" s="92">
        <v>13</v>
      </c>
    </row>
    <row r="18" spans="1:14" ht="18.75" x14ac:dyDescent="0.2">
      <c r="A18" s="113" t="s">
        <v>24</v>
      </c>
      <c r="B18" s="113"/>
      <c r="C18" s="113"/>
      <c r="D18" s="113"/>
      <c r="E18" s="113"/>
      <c r="F18" s="113"/>
      <c r="G18" s="113"/>
      <c r="H18" s="14">
        <f>SUM(H9:H17)</f>
        <v>5.7638888888888885E-2</v>
      </c>
      <c r="I18" s="15">
        <f>SUM(I9:I17)</f>
        <v>39</v>
      </c>
      <c r="J18" s="114"/>
      <c r="K18" s="114"/>
      <c r="L18" s="114"/>
      <c r="M18" s="114"/>
      <c r="N18" s="114"/>
    </row>
    <row r="19" spans="1:14" ht="23.25" x14ac:dyDescent="0.2">
      <c r="A19" s="102" t="s">
        <v>25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42" customHeight="1" x14ac:dyDescent="0.2">
      <c r="A20" s="16">
        <v>1</v>
      </c>
      <c r="B20" s="17" t="s">
        <v>18</v>
      </c>
      <c r="C20" s="8" t="s">
        <v>27</v>
      </c>
      <c r="D20" s="92" t="s">
        <v>28</v>
      </c>
      <c r="E20" s="18" t="s">
        <v>29</v>
      </c>
      <c r="F20" s="9" t="s">
        <v>95</v>
      </c>
      <c r="G20" s="9" t="s">
        <v>96</v>
      </c>
      <c r="H20" s="14">
        <v>2.7777777777777779E-3</v>
      </c>
      <c r="I20" s="10">
        <v>7</v>
      </c>
      <c r="J20" s="19" t="s">
        <v>134</v>
      </c>
      <c r="K20" s="6" t="s">
        <v>135</v>
      </c>
      <c r="L20" s="6" t="s">
        <v>136</v>
      </c>
      <c r="M20" s="12">
        <v>406</v>
      </c>
      <c r="N20" s="92">
        <v>20</v>
      </c>
    </row>
    <row r="21" spans="1:14" ht="75" x14ac:dyDescent="0.2">
      <c r="A21" s="16">
        <v>2</v>
      </c>
      <c r="B21" s="7" t="s">
        <v>18</v>
      </c>
      <c r="C21" s="8" t="s">
        <v>97</v>
      </c>
      <c r="D21" s="92" t="s">
        <v>21</v>
      </c>
      <c r="E21" s="92" t="s">
        <v>98</v>
      </c>
      <c r="F21" s="9" t="s">
        <v>99</v>
      </c>
      <c r="G21" s="9" t="s">
        <v>100</v>
      </c>
      <c r="H21" s="14">
        <v>3.472222222222222E-3</v>
      </c>
      <c r="I21" s="10">
        <v>9</v>
      </c>
      <c r="J21" s="13" t="s">
        <v>137</v>
      </c>
      <c r="K21" s="6" t="s">
        <v>125</v>
      </c>
      <c r="L21" s="20" t="s">
        <v>138</v>
      </c>
      <c r="M21" s="12">
        <v>320</v>
      </c>
      <c r="N21" s="92">
        <v>14</v>
      </c>
    </row>
    <row r="22" spans="1:14" ht="63" x14ac:dyDescent="0.2">
      <c r="A22" s="6">
        <v>3</v>
      </c>
      <c r="B22" s="7" t="s">
        <v>18</v>
      </c>
      <c r="C22" s="8" t="s">
        <v>101</v>
      </c>
      <c r="D22" s="92" t="s">
        <v>102</v>
      </c>
      <c r="E22" s="18" t="s">
        <v>19</v>
      </c>
      <c r="F22" s="9" t="s">
        <v>103</v>
      </c>
      <c r="G22" s="9" t="s">
        <v>104</v>
      </c>
      <c r="H22" s="14">
        <v>1.5972222222222224E-2</v>
      </c>
      <c r="I22" s="10">
        <v>42</v>
      </c>
      <c r="J22" s="94" t="s">
        <v>105</v>
      </c>
      <c r="K22" s="6" t="s">
        <v>139</v>
      </c>
      <c r="L22" s="20" t="s">
        <v>140</v>
      </c>
      <c r="M22" s="12">
        <v>642</v>
      </c>
      <c r="N22" s="92">
        <v>24</v>
      </c>
    </row>
    <row r="23" spans="1:14" ht="75" x14ac:dyDescent="0.2">
      <c r="A23" s="6">
        <v>4</v>
      </c>
      <c r="B23" s="7" t="s">
        <v>18</v>
      </c>
      <c r="C23" s="8" t="s">
        <v>106</v>
      </c>
      <c r="D23" s="92" t="s">
        <v>81</v>
      </c>
      <c r="E23" s="92" t="s">
        <v>98</v>
      </c>
      <c r="F23" s="9" t="s">
        <v>107</v>
      </c>
      <c r="G23" s="9" t="s">
        <v>108</v>
      </c>
      <c r="H23" s="14">
        <v>2.0833333333333333E-3</v>
      </c>
      <c r="I23" s="10">
        <v>8</v>
      </c>
      <c r="J23" s="13" t="s">
        <v>141</v>
      </c>
      <c r="K23" s="6" t="s">
        <v>142</v>
      </c>
      <c r="L23" s="20" t="s">
        <v>143</v>
      </c>
      <c r="M23" s="12">
        <v>320</v>
      </c>
      <c r="N23" s="92">
        <v>17</v>
      </c>
    </row>
    <row r="24" spans="1:14" ht="18.75" x14ac:dyDescent="0.2">
      <c r="A24" s="113" t="s">
        <v>24</v>
      </c>
      <c r="B24" s="113"/>
      <c r="C24" s="113"/>
      <c r="D24" s="113"/>
      <c r="E24" s="113"/>
      <c r="F24" s="113"/>
      <c r="G24" s="113"/>
      <c r="H24" s="14">
        <f>SUM(H20:H23)</f>
        <v>2.4305555555555559E-2</v>
      </c>
      <c r="I24" s="15">
        <f>SUM(I20:I23)</f>
        <v>66</v>
      </c>
      <c r="J24" s="115"/>
      <c r="K24" s="116"/>
      <c r="L24" s="116"/>
      <c r="M24" s="116"/>
      <c r="N24" s="116"/>
    </row>
    <row r="25" spans="1:14" ht="23.25" x14ac:dyDescent="0.2">
      <c r="A25" s="102" t="s">
        <v>30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ht="99.75" customHeight="1" x14ac:dyDescent="0.2">
      <c r="A26" s="6">
        <v>1</v>
      </c>
      <c r="B26" s="7" t="s">
        <v>18</v>
      </c>
      <c r="C26" s="8" t="s">
        <v>109</v>
      </c>
      <c r="D26" s="92" t="s">
        <v>23</v>
      </c>
      <c r="E26" s="92" t="s">
        <v>110</v>
      </c>
      <c r="F26" s="9" t="s">
        <v>111</v>
      </c>
      <c r="G26" s="9" t="s">
        <v>112</v>
      </c>
      <c r="H26" s="14">
        <v>2.0833333333333332E-2</v>
      </c>
      <c r="I26" s="10">
        <v>60</v>
      </c>
      <c r="J26" s="19" t="s">
        <v>113</v>
      </c>
      <c r="K26" s="6" t="s">
        <v>144</v>
      </c>
      <c r="L26" s="6" t="s">
        <v>145</v>
      </c>
      <c r="M26" s="12">
        <v>647</v>
      </c>
      <c r="N26" s="92">
        <v>16</v>
      </c>
    </row>
    <row r="27" spans="1:14" ht="18.75" x14ac:dyDescent="0.2">
      <c r="A27" s="113" t="s">
        <v>24</v>
      </c>
      <c r="B27" s="113"/>
      <c r="C27" s="113"/>
      <c r="D27" s="113"/>
      <c r="E27" s="113"/>
      <c r="F27" s="113"/>
      <c r="G27" s="113"/>
      <c r="H27" s="14">
        <f>SUM(H26:H26)</f>
        <v>2.0833333333333332E-2</v>
      </c>
      <c r="I27" s="15">
        <f>SUM(I26:I26)</f>
        <v>60</v>
      </c>
      <c r="J27" s="115"/>
      <c r="K27" s="116"/>
      <c r="L27" s="116"/>
      <c r="M27" s="116"/>
      <c r="N27" s="116"/>
    </row>
    <row r="28" spans="1:14" ht="18.75" x14ac:dyDescent="0.2">
      <c r="A28" s="21"/>
      <c r="B28" s="21"/>
      <c r="C28" s="21"/>
      <c r="D28" s="21"/>
      <c r="E28" s="21"/>
      <c r="F28" s="21"/>
      <c r="G28" s="21"/>
      <c r="H28" s="22"/>
      <c r="I28" s="23"/>
      <c r="J28" s="5"/>
      <c r="K28" s="5"/>
      <c r="L28" s="5"/>
      <c r="M28" s="5"/>
      <c r="N28" s="5"/>
    </row>
    <row r="29" spans="1:14" ht="18.75" x14ac:dyDescent="0.2">
      <c r="A29" s="21"/>
      <c r="B29" s="21"/>
      <c r="C29" s="21"/>
      <c r="D29" s="21"/>
      <c r="E29" s="21"/>
      <c r="F29" s="21"/>
      <c r="G29" s="21"/>
      <c r="H29" s="22"/>
      <c r="I29" s="23"/>
      <c r="J29" s="5"/>
      <c r="K29" s="5"/>
      <c r="L29" s="5"/>
      <c r="M29" s="5"/>
      <c r="N29" s="5"/>
    </row>
    <row r="30" spans="1:14" ht="17.25" thickBot="1" x14ac:dyDescent="0.25">
      <c r="F30" s="24"/>
      <c r="G30" s="25"/>
      <c r="H30" s="25"/>
      <c r="I30" s="1"/>
      <c r="M30" s="26"/>
      <c r="N30" s="27"/>
    </row>
    <row r="31" spans="1:14" ht="33.75" thickBot="1" x14ac:dyDescent="0.25">
      <c r="B31" s="117" t="s">
        <v>31</v>
      </c>
      <c r="C31" s="118"/>
      <c r="D31" s="28" t="s">
        <v>114</v>
      </c>
      <c r="E31" s="28" t="s">
        <v>115</v>
      </c>
      <c r="F31" s="29"/>
      <c r="G31" s="29"/>
      <c r="I31" s="119" t="s">
        <v>116</v>
      </c>
      <c r="J31" s="120"/>
      <c r="K31" s="121"/>
      <c r="L31" s="31"/>
      <c r="M31" s="32"/>
      <c r="N31" s="33"/>
    </row>
    <row r="32" spans="1:14" ht="33" x14ac:dyDescent="0.2">
      <c r="B32" s="34" t="s">
        <v>32</v>
      </c>
      <c r="C32" s="35"/>
      <c r="D32" s="36">
        <v>12</v>
      </c>
      <c r="E32" s="36">
        <v>2</v>
      </c>
      <c r="F32" s="29"/>
      <c r="G32" s="29"/>
      <c r="H32" s="24"/>
      <c r="I32" s="37" t="s">
        <v>33</v>
      </c>
      <c r="J32" s="38" t="s">
        <v>34</v>
      </c>
      <c r="K32" s="39" t="s">
        <v>35</v>
      </c>
      <c r="L32" s="26"/>
      <c r="M32" s="40"/>
      <c r="N32" s="41"/>
    </row>
    <row r="33" spans="2:18" ht="32.25" customHeight="1" x14ac:dyDescent="0.2">
      <c r="B33" s="42" t="s">
        <v>36</v>
      </c>
      <c r="C33" s="43"/>
      <c r="D33" s="44">
        <v>1</v>
      </c>
      <c r="E33" s="44">
        <v>2</v>
      </c>
      <c r="F33" s="29"/>
      <c r="G33" s="29"/>
      <c r="H33" s="24"/>
      <c r="I33" s="45">
        <v>1</v>
      </c>
      <c r="J33" s="46" t="s">
        <v>37</v>
      </c>
      <c r="K33" s="47"/>
      <c r="L33" s="40"/>
      <c r="M33" s="40"/>
      <c r="N33" s="41"/>
    </row>
    <row r="34" spans="2:18" ht="20.25" x14ac:dyDescent="0.2">
      <c r="B34" s="42" t="s">
        <v>38</v>
      </c>
      <c r="C34" s="43"/>
      <c r="D34" s="44">
        <v>1</v>
      </c>
      <c r="E34" s="44" t="s">
        <v>22</v>
      </c>
      <c r="F34" s="29"/>
      <c r="G34" s="29"/>
      <c r="H34" s="24"/>
      <c r="I34" s="45">
        <v>2</v>
      </c>
      <c r="J34" s="46" t="s">
        <v>39</v>
      </c>
      <c r="K34" s="47"/>
      <c r="L34" s="40"/>
      <c r="M34" s="40"/>
      <c r="N34" s="41"/>
    </row>
    <row r="35" spans="2:18" ht="31.5" x14ac:dyDescent="0.2">
      <c r="B35" s="48" t="s">
        <v>40</v>
      </c>
      <c r="C35" s="49"/>
      <c r="D35" s="44">
        <v>9</v>
      </c>
      <c r="E35" s="44" t="s">
        <v>22</v>
      </c>
      <c r="F35" s="29"/>
      <c r="G35" s="29"/>
      <c r="H35" s="50"/>
      <c r="I35" s="51" t="s">
        <v>41</v>
      </c>
      <c r="J35" s="46" t="s">
        <v>42</v>
      </c>
      <c r="K35" s="47">
        <v>8</v>
      </c>
      <c r="L35" s="40"/>
      <c r="M35" s="40"/>
      <c r="N35" s="41"/>
    </row>
    <row r="36" spans="2:18" ht="32.25" thickBot="1" x14ac:dyDescent="0.25">
      <c r="B36" s="52" t="s">
        <v>43</v>
      </c>
      <c r="C36" s="53"/>
      <c r="D36" s="44">
        <v>1</v>
      </c>
      <c r="E36" s="44" t="s">
        <v>22</v>
      </c>
      <c r="F36" s="29"/>
      <c r="G36" s="29"/>
      <c r="I36" s="51" t="s">
        <v>44</v>
      </c>
      <c r="J36" s="46" t="s">
        <v>45</v>
      </c>
      <c r="K36" s="47"/>
      <c r="L36" s="40"/>
      <c r="M36" s="40"/>
      <c r="N36" s="41"/>
    </row>
    <row r="37" spans="2:18" ht="33" customHeight="1" x14ac:dyDescent="0.2">
      <c r="B37" s="54" t="s">
        <v>46</v>
      </c>
      <c r="C37" s="55"/>
      <c r="D37" s="56">
        <v>2</v>
      </c>
      <c r="E37" s="56">
        <v>4</v>
      </c>
      <c r="F37" s="29"/>
      <c r="G37" s="29"/>
      <c r="H37" s="24"/>
      <c r="I37" s="51" t="s">
        <v>47</v>
      </c>
      <c r="J37" s="46" t="s">
        <v>48</v>
      </c>
      <c r="K37" s="47"/>
      <c r="L37" s="40"/>
      <c r="M37" s="40"/>
      <c r="N37" s="41"/>
    </row>
    <row r="38" spans="2:18" ht="33" customHeight="1" x14ac:dyDescent="0.2">
      <c r="B38" s="42" t="s">
        <v>49</v>
      </c>
      <c r="C38" s="43"/>
      <c r="D38" s="44">
        <v>1</v>
      </c>
      <c r="E38" s="44" t="s">
        <v>22</v>
      </c>
      <c r="F38" s="29"/>
      <c r="G38" s="57"/>
      <c r="H38" s="24"/>
      <c r="I38" s="51" t="s">
        <v>50</v>
      </c>
      <c r="J38" s="46" t="s">
        <v>51</v>
      </c>
      <c r="K38" s="47"/>
      <c r="L38" s="40"/>
      <c r="M38" s="40"/>
      <c r="N38" s="41"/>
    </row>
    <row r="39" spans="2:18" ht="33" customHeight="1" x14ac:dyDescent="0.2">
      <c r="B39" s="42" t="s">
        <v>52</v>
      </c>
      <c r="C39" s="43"/>
      <c r="D39" s="44"/>
      <c r="E39" s="44" t="s">
        <v>22</v>
      </c>
      <c r="F39" s="29"/>
      <c r="G39" s="29"/>
      <c r="H39" s="24"/>
      <c r="I39" s="45">
        <v>3</v>
      </c>
      <c r="J39" s="46" t="s">
        <v>53</v>
      </c>
      <c r="K39" s="47"/>
      <c r="L39" s="40"/>
      <c r="M39" s="40"/>
      <c r="N39" s="41"/>
    </row>
    <row r="40" spans="2:18" ht="33.75" thickBot="1" x14ac:dyDescent="0.25">
      <c r="B40" s="58" t="s">
        <v>54</v>
      </c>
      <c r="C40" s="59"/>
      <c r="D40" s="60"/>
      <c r="E40" s="60">
        <v>1</v>
      </c>
      <c r="F40" s="24"/>
      <c r="G40" s="24"/>
      <c r="H40" s="24"/>
      <c r="I40" s="61">
        <v>4</v>
      </c>
      <c r="J40" s="46" t="s">
        <v>55</v>
      </c>
      <c r="K40" s="47">
        <v>2</v>
      </c>
      <c r="L40" s="40"/>
      <c r="M40" s="40"/>
      <c r="N40" s="41"/>
    </row>
    <row r="41" spans="2:18" ht="20.25" x14ac:dyDescent="0.25">
      <c r="B41" s="62" t="s">
        <v>56</v>
      </c>
      <c r="C41" s="63"/>
      <c r="D41" s="44"/>
      <c r="E41" s="44" t="s">
        <v>22</v>
      </c>
      <c r="F41" s="64"/>
      <c r="G41" s="64"/>
      <c r="H41" s="64"/>
      <c r="I41" s="61">
        <v>5</v>
      </c>
      <c r="J41" s="46" t="s">
        <v>57</v>
      </c>
      <c r="K41" s="47"/>
      <c r="L41" s="40"/>
      <c r="M41" s="40"/>
      <c r="N41" s="41"/>
    </row>
    <row r="42" spans="2:18" ht="33.75" thickBot="1" x14ac:dyDescent="0.25">
      <c r="B42" s="58" t="s">
        <v>54</v>
      </c>
      <c r="C42" s="59"/>
      <c r="D42" s="44"/>
      <c r="E42" s="44" t="s">
        <v>22</v>
      </c>
      <c r="F42" s="24"/>
      <c r="G42" s="25"/>
      <c r="H42" s="25"/>
      <c r="I42" s="61">
        <v>6</v>
      </c>
      <c r="J42" s="46" t="s">
        <v>58</v>
      </c>
      <c r="K42" s="47"/>
      <c r="L42" s="40"/>
      <c r="M42" s="40"/>
      <c r="N42" s="41"/>
    </row>
    <row r="43" spans="2:18" ht="33.75" thickBot="1" x14ac:dyDescent="0.25">
      <c r="B43" s="65" t="s">
        <v>59</v>
      </c>
      <c r="C43" s="66"/>
      <c r="D43" s="67"/>
      <c r="E43" s="44" t="s">
        <v>22</v>
      </c>
      <c r="F43" s="24"/>
      <c r="G43" s="25"/>
      <c r="H43" s="25"/>
      <c r="I43" s="61">
        <v>7</v>
      </c>
      <c r="J43" s="46" t="s">
        <v>60</v>
      </c>
      <c r="K43" s="47">
        <v>1</v>
      </c>
      <c r="L43" s="40"/>
      <c r="M43" s="31"/>
      <c r="N43" s="31"/>
      <c r="R43" s="22"/>
    </row>
    <row r="44" spans="2:18" ht="33.75" thickBot="1" x14ac:dyDescent="0.25">
      <c r="B44" s="68" t="s">
        <v>61</v>
      </c>
      <c r="C44" s="69"/>
      <c r="D44" s="70"/>
      <c r="E44" s="44" t="s">
        <v>22</v>
      </c>
      <c r="F44" s="24"/>
      <c r="G44" s="25"/>
      <c r="H44" s="25"/>
      <c r="I44" s="61">
        <v>8</v>
      </c>
      <c r="J44" s="46" t="s">
        <v>62</v>
      </c>
      <c r="K44" s="47">
        <v>2</v>
      </c>
      <c r="L44" s="40"/>
      <c r="M44" s="72"/>
      <c r="N44" s="72"/>
    </row>
    <row r="45" spans="2:18" ht="33.75" thickBot="1" x14ac:dyDescent="0.25">
      <c r="B45" s="73" t="s">
        <v>63</v>
      </c>
      <c r="C45" s="74"/>
      <c r="D45" s="71"/>
      <c r="E45" s="71">
        <v>3</v>
      </c>
      <c r="F45" s="24"/>
      <c r="G45" s="25"/>
      <c r="H45" s="75"/>
      <c r="I45" s="76">
        <v>9</v>
      </c>
      <c r="J45" s="77" t="s">
        <v>64</v>
      </c>
      <c r="K45" s="78">
        <v>1</v>
      </c>
      <c r="L45" s="40"/>
    </row>
    <row r="46" spans="2:18" ht="32.25" customHeight="1" thickBot="1" x14ac:dyDescent="0.25">
      <c r="B46" s="79" t="s">
        <v>65</v>
      </c>
      <c r="C46" s="80"/>
      <c r="D46" s="44"/>
      <c r="E46" s="44" t="s">
        <v>22</v>
      </c>
      <c r="J46" s="82" t="s">
        <v>24</v>
      </c>
      <c r="K46" s="83">
        <v>14</v>
      </c>
    </row>
    <row r="47" spans="2:18" ht="17.25" thickBot="1" x14ac:dyDescent="0.25">
      <c r="B47" s="84"/>
      <c r="C47" s="85" t="s">
        <v>24</v>
      </c>
      <c r="D47" s="86">
        <v>14</v>
      </c>
      <c r="E47" s="86">
        <v>9</v>
      </c>
      <c r="I47" s="87"/>
    </row>
    <row r="48" spans="2:18" ht="15.75" x14ac:dyDescent="0.2">
      <c r="I48" s="87"/>
    </row>
    <row r="49" spans="2:14" ht="37.5" x14ac:dyDescent="0.3">
      <c r="B49" s="109" t="s">
        <v>66</v>
      </c>
      <c r="C49" s="110"/>
      <c r="D49" s="88" t="s">
        <v>117</v>
      </c>
      <c r="E49" s="88" t="s">
        <v>118</v>
      </c>
      <c r="F49" s="87"/>
      <c r="G49" s="87"/>
      <c r="H49" s="87"/>
      <c r="J49" s="111" t="s">
        <v>67</v>
      </c>
      <c r="K49" s="88" t="s">
        <v>119</v>
      </c>
      <c r="L49" s="88" t="s">
        <v>120</v>
      </c>
    </row>
    <row r="50" spans="2:14" ht="18.75" x14ac:dyDescent="0.2">
      <c r="B50" s="109"/>
      <c r="C50" s="110"/>
      <c r="D50" s="89">
        <f>I27+I24+I18</f>
        <v>165</v>
      </c>
      <c r="E50" s="89">
        <v>633</v>
      </c>
      <c r="G50" s="90"/>
      <c r="H50" s="90"/>
      <c r="J50" s="112"/>
      <c r="K50" s="91">
        <f>H27+H24+H18</f>
        <v>0.10277777777777777</v>
      </c>
      <c r="L50" s="91">
        <v>0.29166666666666669</v>
      </c>
    </row>
    <row r="51" spans="2:14" ht="30" x14ac:dyDescent="0.25">
      <c r="B51" s="95" t="s">
        <v>146</v>
      </c>
      <c r="C51" s="96"/>
      <c r="D51" s="72"/>
      <c r="E51" s="72"/>
      <c r="G51" s="90"/>
      <c r="H51" s="90"/>
    </row>
    <row r="52" spans="2:14" ht="15.75" x14ac:dyDescent="0.25">
      <c r="B52" s="97" t="s">
        <v>147</v>
      </c>
      <c r="C52" s="98"/>
      <c r="F52" s="99"/>
      <c r="G52" s="100"/>
      <c r="H52" s="100"/>
    </row>
    <row r="57" spans="2:14" x14ac:dyDescent="0.2">
      <c r="H57" s="1"/>
    </row>
    <row r="58" spans="2:14" ht="16.5" x14ac:dyDescent="0.2">
      <c r="H58" s="1"/>
      <c r="I58" s="1"/>
      <c r="M58" s="40"/>
      <c r="N58" s="41"/>
    </row>
  </sheetData>
  <mergeCells count="30">
    <mergeCell ref="B49:C50"/>
    <mergeCell ref="J49:J50"/>
    <mergeCell ref="A18:G18"/>
    <mergeCell ref="J18:N18"/>
    <mergeCell ref="A19:N19"/>
    <mergeCell ref="A24:G24"/>
    <mergeCell ref="J24:N24"/>
    <mergeCell ref="A25:N25"/>
    <mergeCell ref="A27:G27"/>
    <mergeCell ref="J27:N27"/>
    <mergeCell ref="B31:C31"/>
    <mergeCell ref="I31:K31"/>
    <mergeCell ref="A8:N8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2018-10-17T11:45:11Z</dcterms:modified>
</cp:coreProperties>
</file>